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rik/Desktop/"/>
    </mc:Choice>
  </mc:AlternateContent>
  <xr:revisionPtr revIDLastSave="0" documentId="8_{79C7D646-2097-7D40-9F9B-C95B9E4F8808}" xr6:coauthVersionLast="45" xr6:coauthVersionMax="45" xr10:uidLastSave="{00000000-0000-0000-0000-000000000000}"/>
  <bookViews>
    <workbookView xWindow="0" yWindow="460" windowWidth="40960" windowHeight="24360" xr2:uid="{00000000-000D-0000-FFFF-FFFF00000000}"/>
  </bookViews>
  <sheets>
    <sheet name="Central venaccess" sheetId="2" r:id="rId1"/>
    <sheet name="Artär" sheetId="3" r:id="rId2"/>
    <sheet name="Ryggstick" sheetId="4" r:id="rId3"/>
    <sheet name="Nervblockad" sheetId="5" r:id="rId4"/>
    <sheet name="Luftväg" sheetId="6" r:id="rId5"/>
    <sheet name="Jour" sheetId="7" r:id="rId6"/>
    <sheet name="Patientfall" sheetId="9" r:id="rId7"/>
    <sheet name="Erfarenhet" sheetId="17" r:id="rId8"/>
    <sheet name="Frånvaro" sheetId="18" r:id="rId9"/>
    <sheet name="Övrigt" sheetId="20" r:id="rId10"/>
    <sheet name="Metadata - Don't touch" sheetId="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20" l="1"/>
  <c r="B10" i="20"/>
  <c r="C7" i="20"/>
  <c r="B7" i="20"/>
  <c r="A6" i="20" a="1"/>
  <c r="A6" i="20" s="1"/>
  <c r="C15" i="18"/>
  <c r="C14" i="18"/>
  <c r="E13" i="18"/>
  <c r="D13" i="18"/>
  <c r="C13" i="18"/>
  <c r="E12" i="18"/>
  <c r="D12" i="18"/>
  <c r="C12" i="18"/>
  <c r="F9" i="18"/>
  <c r="E9" i="18"/>
  <c r="D9" i="18"/>
  <c r="C9" i="18"/>
  <c r="B9" i="18"/>
  <c r="A7" i="18" a="1"/>
  <c r="A7" i="18" s="1"/>
  <c r="D11" i="18" s="1"/>
  <c r="F13" i="17"/>
  <c r="E13" i="17"/>
  <c r="F12" i="17"/>
  <c r="E12" i="17"/>
  <c r="G9" i="17"/>
  <c r="F9" i="17"/>
  <c r="E9" i="17"/>
  <c r="D9" i="17"/>
  <c r="C9" i="17"/>
  <c r="B9" i="17"/>
  <c r="A7" i="17" a="1"/>
  <c r="A7" i="17" s="1"/>
  <c r="N17" i="9"/>
  <c r="M17" i="9"/>
  <c r="N16" i="9"/>
  <c r="M16" i="9"/>
  <c r="N15" i="9"/>
  <c r="M15" i="9"/>
  <c r="B15" i="9"/>
  <c r="N14" i="9"/>
  <c r="M14" i="9"/>
  <c r="B14" i="9"/>
  <c r="BJ11" i="9"/>
  <c r="BJ13" i="9" s="1"/>
  <c r="BI11" i="9"/>
  <c r="BI13" i="9" s="1"/>
  <c r="BH11" i="9"/>
  <c r="BH12" i="9" s="1"/>
  <c r="BG11" i="9"/>
  <c r="BF11" i="9"/>
  <c r="BE11" i="9"/>
  <c r="BD11" i="9"/>
  <c r="BC11" i="9"/>
  <c r="BB11" i="9"/>
  <c r="BA11" i="9"/>
  <c r="AZ11" i="9"/>
  <c r="AY11" i="9"/>
  <c r="AX11" i="9"/>
  <c r="AW11" i="9"/>
  <c r="AW13" i="9" s="1"/>
  <c r="AV11" i="9"/>
  <c r="AV13" i="9" s="1"/>
  <c r="AU11" i="9"/>
  <c r="AT11" i="9"/>
  <c r="AS11" i="9"/>
  <c r="AR11" i="9"/>
  <c r="AR13" i="9" s="1"/>
  <c r="AQ11" i="9"/>
  <c r="AQ13" i="9" s="1"/>
  <c r="AP11" i="9"/>
  <c r="AO11" i="9"/>
  <c r="AN11" i="9"/>
  <c r="AM11" i="9"/>
  <c r="AL11" i="9"/>
  <c r="AK11" i="9"/>
  <c r="AK13" i="9" s="1"/>
  <c r="AJ11" i="9"/>
  <c r="AJ13" i="9" s="1"/>
  <c r="AI11" i="9"/>
  <c r="AI13" i="9" s="1"/>
  <c r="AH11" i="9"/>
  <c r="AG11" i="9"/>
  <c r="AF11" i="9"/>
  <c r="AE11" i="9"/>
  <c r="AD11" i="9"/>
  <c r="AC11" i="9"/>
  <c r="AB11" i="9"/>
  <c r="AA11" i="9"/>
  <c r="Z11" i="9"/>
  <c r="Y11" i="9"/>
  <c r="Y13" i="9" s="1"/>
  <c r="X11" i="9"/>
  <c r="X13" i="9" s="1"/>
  <c r="W11" i="9"/>
  <c r="V11" i="9"/>
  <c r="U11" i="9"/>
  <c r="T11" i="9"/>
  <c r="S11" i="9"/>
  <c r="R11" i="9"/>
  <c r="Q11" i="9"/>
  <c r="P11" i="9"/>
  <c r="O11" i="9"/>
  <c r="N11" i="9"/>
  <c r="N13" i="9" s="1"/>
  <c r="M11" i="9"/>
  <c r="M13" i="9" s="1"/>
  <c r="L11" i="9"/>
  <c r="K11" i="9"/>
  <c r="J11" i="9"/>
  <c r="I11" i="9"/>
  <c r="H11" i="9"/>
  <c r="G11" i="9"/>
  <c r="F11" i="9"/>
  <c r="E11" i="9"/>
  <c r="D11" i="9"/>
  <c r="C11" i="9"/>
  <c r="B11" i="9"/>
  <c r="A8" i="9" a="1"/>
  <c r="A8" i="9" s="1"/>
  <c r="BC13" i="9" s="1"/>
  <c r="B13" i="7"/>
  <c r="B12" i="7"/>
  <c r="P9" i="7"/>
  <c r="O9" i="7"/>
  <c r="N9" i="7"/>
  <c r="M9" i="7"/>
  <c r="L9" i="7"/>
  <c r="K9" i="7"/>
  <c r="J9" i="7"/>
  <c r="I9" i="7"/>
  <c r="H9" i="7"/>
  <c r="G9" i="7"/>
  <c r="F9" i="7"/>
  <c r="E9" i="7"/>
  <c r="E10" i="7" s="1"/>
  <c r="D9" i="7"/>
  <c r="C9" i="7"/>
  <c r="B9" i="7"/>
  <c r="A7" i="7" a="1"/>
  <c r="A7" i="7" s="1"/>
  <c r="BH17" i="6"/>
  <c r="BG17" i="6"/>
  <c r="AV17" i="6"/>
  <c r="AU17" i="6"/>
  <c r="AI17" i="6"/>
  <c r="BH16" i="6"/>
  <c r="BG16" i="6"/>
  <c r="AV16" i="6"/>
  <c r="AU16" i="6"/>
  <c r="AI16" i="6"/>
  <c r="BH15" i="6"/>
  <c r="BG15" i="6"/>
  <c r="AV15" i="6"/>
  <c r="AU15" i="6"/>
  <c r="AI15" i="6"/>
  <c r="B15" i="6"/>
  <c r="BH14" i="6"/>
  <c r="BG14" i="6"/>
  <c r="AV14" i="6"/>
  <c r="AU14" i="6"/>
  <c r="AI14" i="6"/>
  <c r="B14" i="6"/>
  <c r="AY12" i="6"/>
  <c r="AX12" i="6"/>
  <c r="BU11" i="6"/>
  <c r="BT11" i="6"/>
  <c r="BS11" i="6"/>
  <c r="BR11" i="6"/>
  <c r="BQ11" i="6"/>
  <c r="BP11" i="6"/>
  <c r="BP13" i="6" s="1"/>
  <c r="BO11" i="6"/>
  <c r="BN11" i="6"/>
  <c r="BN13" i="6" s="1"/>
  <c r="BM11" i="6"/>
  <c r="BL11" i="6"/>
  <c r="BK11" i="6"/>
  <c r="BJ11" i="6"/>
  <c r="BI11" i="6"/>
  <c r="BH11" i="6"/>
  <c r="BG11" i="6"/>
  <c r="BF11" i="6"/>
  <c r="BE11" i="6"/>
  <c r="BD11" i="6"/>
  <c r="BC11" i="6"/>
  <c r="BC13" i="6" s="1"/>
  <c r="BB11" i="6"/>
  <c r="BA11" i="6"/>
  <c r="AZ11" i="6"/>
  <c r="AY11" i="6"/>
  <c r="AX11" i="6"/>
  <c r="AW11" i="6"/>
  <c r="AW12" i="6" s="1"/>
  <c r="AV11" i="6"/>
  <c r="AU11" i="6"/>
  <c r="AT11" i="6"/>
  <c r="AS11" i="6"/>
  <c r="AR11" i="6"/>
  <c r="AQ11" i="6"/>
  <c r="AQ13" i="6" s="1"/>
  <c r="AP11" i="6"/>
  <c r="AO11" i="6"/>
  <c r="AN11" i="6"/>
  <c r="AM11" i="6"/>
  <c r="AL11" i="6"/>
  <c r="AK11" i="6"/>
  <c r="AK12" i="6" s="1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F13" i="6" s="1"/>
  <c r="E11" i="6"/>
  <c r="D11" i="6"/>
  <c r="C11" i="6"/>
  <c r="B11" i="6"/>
  <c r="A8" i="6" a="1"/>
  <c r="A8" i="6" s="1"/>
  <c r="BU13" i="6" s="1"/>
  <c r="B13" i="5"/>
  <c r="B12" i="5"/>
  <c r="AF10" i="5"/>
  <c r="AE10" i="5"/>
  <c r="AP9" i="5"/>
  <c r="AO9" i="5"/>
  <c r="AN9" i="5"/>
  <c r="AM9" i="5"/>
  <c r="AL9" i="5"/>
  <c r="AK9" i="5"/>
  <c r="AJ9" i="5"/>
  <c r="AI9" i="5"/>
  <c r="AH9" i="5"/>
  <c r="AH10" i="5" s="1"/>
  <c r="AG9" i="5"/>
  <c r="AF9" i="5"/>
  <c r="AE9" i="5"/>
  <c r="AD9" i="5"/>
  <c r="AC9" i="5"/>
  <c r="AB9" i="5"/>
  <c r="AA9" i="5"/>
  <c r="AA10" i="5" s="1"/>
  <c r="Z9" i="5"/>
  <c r="Y9" i="5"/>
  <c r="X9" i="5"/>
  <c r="W9" i="5"/>
  <c r="V9" i="5"/>
  <c r="V11" i="5" s="1"/>
  <c r="U9" i="5"/>
  <c r="T9" i="5"/>
  <c r="S9" i="5"/>
  <c r="R9" i="5"/>
  <c r="R10" i="5" s="1"/>
  <c r="Q9" i="5"/>
  <c r="P9" i="5"/>
  <c r="O9" i="5"/>
  <c r="N9" i="5"/>
  <c r="M9" i="5"/>
  <c r="L9" i="5"/>
  <c r="K9" i="5"/>
  <c r="J9" i="5"/>
  <c r="X10" i="5" s="1"/>
  <c r="I9" i="5"/>
  <c r="H9" i="5"/>
  <c r="G9" i="5"/>
  <c r="F9" i="5"/>
  <c r="E9" i="5"/>
  <c r="D9" i="5"/>
  <c r="C9" i="5"/>
  <c r="B9" i="5"/>
  <c r="A7" i="5" a="1"/>
  <c r="A7" i="5" s="1"/>
  <c r="AF11" i="5" s="1"/>
  <c r="B15" i="4"/>
  <c r="B14" i="4"/>
  <c r="AP11" i="4"/>
  <c r="AO11" i="4"/>
  <c r="AN11" i="4"/>
  <c r="AM11" i="4"/>
  <c r="AL11" i="4"/>
  <c r="AK11" i="4"/>
  <c r="AJ11" i="4"/>
  <c r="AI11" i="4"/>
  <c r="AH11" i="4"/>
  <c r="AG11" i="4"/>
  <c r="AF11" i="4"/>
  <c r="AF12" i="4" s="1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M12" i="4" s="1"/>
  <c r="L11" i="4"/>
  <c r="K11" i="4"/>
  <c r="J11" i="4"/>
  <c r="I11" i="4"/>
  <c r="H11" i="4"/>
  <c r="G11" i="4"/>
  <c r="F11" i="4"/>
  <c r="E11" i="4"/>
  <c r="D11" i="4"/>
  <c r="C11" i="4"/>
  <c r="B11" i="4"/>
  <c r="A8" i="4" a="1"/>
  <c r="A8" i="4" s="1"/>
  <c r="W13" i="4" s="1"/>
  <c r="B15" i="3"/>
  <c r="B14" i="3"/>
  <c r="AA11" i="3"/>
  <c r="Z11" i="3"/>
  <c r="Y11" i="3"/>
  <c r="X11" i="3"/>
  <c r="W11" i="3"/>
  <c r="V11" i="3"/>
  <c r="U11" i="3"/>
  <c r="T11" i="3"/>
  <c r="T12" i="3" s="1"/>
  <c r="S11" i="3"/>
  <c r="R11" i="3"/>
  <c r="S12" i="3" s="1"/>
  <c r="Q11" i="3"/>
  <c r="P11" i="3"/>
  <c r="O11" i="3"/>
  <c r="N11" i="3"/>
  <c r="N12" i="3" s="1"/>
  <c r="M11" i="3"/>
  <c r="M12" i="3" s="1"/>
  <c r="L11" i="3"/>
  <c r="K11" i="3"/>
  <c r="K13" i="3" s="1"/>
  <c r="J11" i="3"/>
  <c r="K12" i="3" s="1"/>
  <c r="I11" i="3"/>
  <c r="H11" i="3"/>
  <c r="G11" i="3"/>
  <c r="F11" i="3"/>
  <c r="E11" i="3"/>
  <c r="E12" i="3" s="1"/>
  <c r="D11" i="3"/>
  <c r="C11" i="3"/>
  <c r="B11" i="3"/>
  <c r="A8" i="3" a="1"/>
  <c r="A8" i="3" s="1"/>
  <c r="S13" i="3" s="1"/>
  <c r="B15" i="2"/>
  <c r="B14" i="2"/>
  <c r="AS11" i="2"/>
  <c r="AR11" i="2"/>
  <c r="AQ11" i="2"/>
  <c r="AP11" i="2"/>
  <c r="AO11" i="2"/>
  <c r="AN11" i="2"/>
  <c r="AN13" i="2" s="1"/>
  <c r="AM11" i="2"/>
  <c r="AL11" i="2"/>
  <c r="AK11" i="2"/>
  <c r="AK13" i="2" s="1"/>
  <c r="AJ11" i="2"/>
  <c r="AI11" i="2"/>
  <c r="AH11" i="2"/>
  <c r="AG11" i="2"/>
  <c r="AF11" i="2"/>
  <c r="AE11" i="2"/>
  <c r="AD11" i="2"/>
  <c r="AC11" i="2"/>
  <c r="AC12" i="2" s="1"/>
  <c r="AB11" i="2"/>
  <c r="AA11" i="2"/>
  <c r="Z11" i="2"/>
  <c r="Y11" i="2"/>
  <c r="X11" i="2"/>
  <c r="W11" i="2"/>
  <c r="V11" i="2"/>
  <c r="U11" i="2"/>
  <c r="T11" i="2"/>
  <c r="S11" i="2"/>
  <c r="R11" i="2"/>
  <c r="R13" i="2" s="1"/>
  <c r="Q11" i="2"/>
  <c r="P11" i="2"/>
  <c r="O11" i="2"/>
  <c r="N11" i="2"/>
  <c r="M11" i="2"/>
  <c r="M13" i="2" s="1"/>
  <c r="L11" i="2"/>
  <c r="K11" i="2"/>
  <c r="K13" i="2" s="1"/>
  <c r="J11" i="2"/>
  <c r="I11" i="2"/>
  <c r="H11" i="2"/>
  <c r="G11" i="2"/>
  <c r="F11" i="2"/>
  <c r="F13" i="2" s="1"/>
  <c r="E11" i="2"/>
  <c r="D11" i="2"/>
  <c r="C11" i="2"/>
  <c r="B11" i="2"/>
  <c r="A8" i="2" a="1"/>
  <c r="A8" i="2" s="1"/>
  <c r="AF13" i="2" s="1"/>
  <c r="B9" i="20" l="1"/>
  <c r="C9" i="20"/>
  <c r="C11" i="18"/>
  <c r="BH13" i="9"/>
  <c r="AP13" i="9"/>
  <c r="T13" i="9"/>
  <c r="S13" i="9"/>
  <c r="BF13" i="9"/>
  <c r="R13" i="9"/>
  <c r="BG12" i="9"/>
  <c r="AD13" i="9"/>
  <c r="AL13" i="9"/>
  <c r="B13" i="9"/>
  <c r="Z12" i="9"/>
  <c r="AL12" i="9"/>
  <c r="AX12" i="9"/>
  <c r="C13" i="9"/>
  <c r="AA13" i="9"/>
  <c r="AM13" i="9"/>
  <c r="BB13" i="9"/>
  <c r="D13" i="9"/>
  <c r="AB13" i="9"/>
  <c r="AN13" i="9"/>
  <c r="BG13" i="9"/>
  <c r="E13" i="9"/>
  <c r="Q13" i="9"/>
  <c r="AC13" i="9"/>
  <c r="AO13" i="9"/>
  <c r="BA13" i="9"/>
  <c r="BQ13" i="6"/>
  <c r="AK13" i="6"/>
  <c r="Y13" i="6"/>
  <c r="K13" i="6"/>
  <c r="W13" i="6"/>
  <c r="AI13" i="6"/>
  <c r="AU13" i="6"/>
  <c r="BG13" i="6"/>
  <c r="BS13" i="6"/>
  <c r="AW13" i="6"/>
  <c r="AL12" i="6"/>
  <c r="AJ12" i="6"/>
  <c r="G13" i="6"/>
  <c r="Q12" i="6"/>
  <c r="AC12" i="6"/>
  <c r="BL13" i="6"/>
  <c r="Q13" i="6"/>
  <c r="AC13" i="6"/>
  <c r="BM13" i="6"/>
  <c r="AL10" i="5"/>
  <c r="O10" i="5"/>
  <c r="P10" i="5"/>
  <c r="AC10" i="5"/>
  <c r="AB10" i="5"/>
  <c r="H13" i="4"/>
  <c r="AN13" i="4"/>
  <c r="AO13" i="4"/>
  <c r="Q13" i="4"/>
  <c r="AH12" i="4"/>
  <c r="R13" i="4"/>
  <c r="AE13" i="4"/>
  <c r="AE12" i="4"/>
  <c r="G13" i="3"/>
  <c r="H13" i="3"/>
  <c r="V13" i="3"/>
  <c r="AA13" i="3"/>
  <c r="E13" i="3"/>
  <c r="Q13" i="3"/>
  <c r="E13" i="2"/>
  <c r="Q13" i="2"/>
  <c r="H12" i="2"/>
  <c r="AD13" i="2"/>
  <c r="H13" i="2"/>
  <c r="T13" i="2"/>
  <c r="AS13" i="2"/>
  <c r="I13" i="2"/>
  <c r="AG13" i="2"/>
  <c r="U13" i="2"/>
  <c r="AI13" i="2"/>
  <c r="AJ13" i="2"/>
  <c r="J13" i="2"/>
  <c r="J12" i="2"/>
  <c r="V13" i="2"/>
  <c r="V12" i="2"/>
  <c r="AH13" i="2"/>
  <c r="AH12" i="2"/>
  <c r="C12" i="2"/>
  <c r="C13" i="3"/>
  <c r="C12" i="3"/>
  <c r="O13" i="3"/>
  <c r="O12" i="3"/>
  <c r="O12" i="4"/>
  <c r="P13" i="4"/>
  <c r="P12" i="6"/>
  <c r="R12" i="6"/>
  <c r="J12" i="9"/>
  <c r="J13" i="9"/>
  <c r="V12" i="9"/>
  <c r="V13" i="9"/>
  <c r="AH13" i="9"/>
  <c r="AH12" i="9"/>
  <c r="AK12" i="9"/>
  <c r="AJ12" i="9"/>
  <c r="AT12" i="9"/>
  <c r="AT13" i="9"/>
  <c r="AR12" i="9"/>
  <c r="D13" i="4"/>
  <c r="L12" i="4"/>
  <c r="I12" i="4"/>
  <c r="D12" i="4"/>
  <c r="C12" i="4"/>
  <c r="D12" i="6"/>
  <c r="F12" i="6"/>
  <c r="E12" i="6"/>
  <c r="AZ12" i="6"/>
  <c r="BD12" i="6"/>
  <c r="AZ13" i="6"/>
  <c r="M12" i="2"/>
  <c r="K12" i="9"/>
  <c r="AA13" i="2"/>
  <c r="AB12" i="2"/>
  <c r="Z12" i="2"/>
  <c r="K12" i="2"/>
  <c r="AB13" i="4"/>
  <c r="AB12" i="4"/>
  <c r="Z12" i="4"/>
  <c r="AM11" i="5"/>
  <c r="AA11" i="5"/>
  <c r="O11" i="5"/>
  <c r="C11" i="5"/>
  <c r="S11" i="5"/>
  <c r="AK11" i="5"/>
  <c r="R11" i="5"/>
  <c r="Q11" i="5"/>
  <c r="AE11" i="5"/>
  <c r="AD11" i="5"/>
  <c r="M11" i="5"/>
  <c r="AC11" i="5"/>
  <c r="Z11" i="5"/>
  <c r="G11" i="5"/>
  <c r="AP11" i="5"/>
  <c r="Y11" i="5"/>
  <c r="F11" i="5"/>
  <c r="AN12" i="6"/>
  <c r="AN13" i="6"/>
  <c r="AP12" i="6"/>
  <c r="AC12" i="4"/>
  <c r="F12" i="4"/>
  <c r="E11" i="5"/>
  <c r="L11" i="7"/>
  <c r="K11" i="7"/>
  <c r="J11" i="7"/>
  <c r="I11" i="7"/>
  <c r="O13" i="2"/>
  <c r="P12" i="2"/>
  <c r="N12" i="2"/>
  <c r="W12" i="2"/>
  <c r="AB12" i="6"/>
  <c r="AF12" i="6"/>
  <c r="AD12" i="6"/>
  <c r="AB13" i="6"/>
  <c r="L12" i="2"/>
  <c r="X12" i="2"/>
  <c r="B11" i="5"/>
  <c r="AE13" i="2"/>
  <c r="AB13" i="2"/>
  <c r="P13" i="2"/>
  <c r="D13" i="2"/>
  <c r="AQ13" i="2"/>
  <c r="AP13" i="2"/>
  <c r="N13" i="2"/>
  <c r="B13" i="2"/>
  <c r="X13" i="2"/>
  <c r="L13" i="2"/>
  <c r="O12" i="2"/>
  <c r="W13" i="2"/>
  <c r="S12" i="2"/>
  <c r="T12" i="2"/>
  <c r="Y13" i="2"/>
  <c r="J12" i="4"/>
  <c r="AN11" i="5"/>
  <c r="P11" i="5"/>
  <c r="AQ12" i="6"/>
  <c r="G12" i="2"/>
  <c r="C13" i="2"/>
  <c r="D12" i="2"/>
  <c r="AA12" i="2"/>
  <c r="AG13" i="6"/>
  <c r="AG12" i="6"/>
  <c r="BE13" i="6"/>
  <c r="BE12" i="6"/>
  <c r="Y12" i="9"/>
  <c r="S12" i="9"/>
  <c r="Y12" i="2"/>
  <c r="P12" i="4"/>
  <c r="U13" i="6"/>
  <c r="T12" i="6"/>
  <c r="V12" i="6"/>
  <c r="U12" i="6"/>
  <c r="AS13" i="6"/>
  <c r="AS12" i="6"/>
  <c r="J12" i="3"/>
  <c r="J13" i="3"/>
  <c r="V13" i="4"/>
  <c r="G13" i="4"/>
  <c r="G10" i="5"/>
  <c r="AO11" i="5"/>
  <c r="D13" i="6"/>
  <c r="E11" i="7"/>
  <c r="AM13" i="2"/>
  <c r="AL12" i="2"/>
  <c r="I13" i="6"/>
  <c r="I12" i="6"/>
  <c r="F12" i="2"/>
  <c r="R12" i="2"/>
  <c r="AF12" i="2"/>
  <c r="F11" i="7"/>
  <c r="H11" i="7"/>
  <c r="G13" i="2"/>
  <c r="S13" i="2"/>
  <c r="AK12" i="2"/>
  <c r="L13" i="3"/>
  <c r="P13" i="6"/>
  <c r="K12" i="4"/>
  <c r="H11" i="5"/>
  <c r="T11" i="5"/>
  <c r="AE12" i="2"/>
  <c r="AR13" i="2"/>
  <c r="AM12" i="2"/>
  <c r="M13" i="3"/>
  <c r="N13" i="3"/>
  <c r="Z13" i="3"/>
  <c r="W13" i="3"/>
  <c r="B13" i="3"/>
  <c r="Y13" i="3"/>
  <c r="X13" i="3"/>
  <c r="T13" i="3"/>
  <c r="U13" i="4"/>
  <c r="AI13" i="4"/>
  <c r="AG13" i="4"/>
  <c r="J13" i="4"/>
  <c r="K13" i="4"/>
  <c r="AC13" i="4"/>
  <c r="I13" i="4"/>
  <c r="Y13" i="4"/>
  <c r="AK13" i="4"/>
  <c r="AH13" i="4"/>
  <c r="J11" i="5"/>
  <c r="I10" i="5"/>
  <c r="J10" i="5"/>
  <c r="H10" i="5"/>
  <c r="V10" i="5"/>
  <c r="AH11" i="5"/>
  <c r="AG10" i="5"/>
  <c r="H12" i="6"/>
  <c r="D12" i="3"/>
  <c r="P12" i="3"/>
  <c r="E12" i="4"/>
  <c r="Q12" i="4"/>
  <c r="R12" i="4"/>
  <c r="K11" i="5"/>
  <c r="K10" i="5"/>
  <c r="W11" i="5"/>
  <c r="W10" i="5"/>
  <c r="AI11" i="5"/>
  <c r="AI10" i="5"/>
  <c r="J13" i="6"/>
  <c r="V13" i="6"/>
  <c r="AH13" i="6"/>
  <c r="AT13" i="6"/>
  <c r="BR13" i="6"/>
  <c r="E13" i="6"/>
  <c r="AA13" i="6"/>
  <c r="AV13" i="6"/>
  <c r="BO13" i="6"/>
  <c r="W12" i="9"/>
  <c r="AI12" i="9"/>
  <c r="AU12" i="9"/>
  <c r="T12" i="9"/>
  <c r="BI12" i="9"/>
  <c r="Z13" i="9"/>
  <c r="AX13" i="9"/>
  <c r="M11" i="7"/>
  <c r="X12" i="9"/>
  <c r="AV12" i="9"/>
  <c r="F13" i="9"/>
  <c r="AE13" i="9"/>
  <c r="D11" i="17"/>
  <c r="M10" i="5"/>
  <c r="Y10" i="5"/>
  <c r="AK10" i="5"/>
  <c r="AD10" i="5"/>
  <c r="AB11" i="5"/>
  <c r="BH13" i="6"/>
  <c r="BT13" i="6"/>
  <c r="AY13" i="6"/>
  <c r="B11" i="7"/>
  <c r="N11" i="7"/>
  <c r="I13" i="9"/>
  <c r="BE13" i="9"/>
  <c r="AS13" i="9"/>
  <c r="AG13" i="9"/>
  <c r="U13" i="9"/>
  <c r="G13" i="9"/>
  <c r="AF13" i="9"/>
  <c r="BD13" i="9"/>
  <c r="E11" i="17"/>
  <c r="AP13" i="4"/>
  <c r="L11" i="5"/>
  <c r="X11" i="5"/>
  <c r="G12" i="4"/>
  <c r="Q12" i="2"/>
  <c r="G12" i="3"/>
  <c r="H12" i="4"/>
  <c r="N10" i="5"/>
  <c r="Z10" i="5"/>
  <c r="L10" i="5"/>
  <c r="BK13" i="6"/>
  <c r="AX13" i="6"/>
  <c r="AL13" i="6"/>
  <c r="M12" i="6"/>
  <c r="Y12" i="6"/>
  <c r="L13" i="6"/>
  <c r="AD13" i="6"/>
  <c r="C11" i="7"/>
  <c r="O11" i="7"/>
  <c r="F11" i="17"/>
  <c r="AD12" i="2"/>
  <c r="H12" i="3"/>
  <c r="AG12" i="4"/>
  <c r="M13" i="4"/>
  <c r="AF13" i="4"/>
  <c r="B13" i="6"/>
  <c r="N12" i="6"/>
  <c r="Z12" i="6"/>
  <c r="W12" i="6"/>
  <c r="AT12" i="6"/>
  <c r="M13" i="6"/>
  <c r="AE13" i="6"/>
  <c r="BA13" i="6"/>
  <c r="D11" i="7"/>
  <c r="P11" i="7"/>
  <c r="O13" i="9"/>
  <c r="U12" i="9"/>
  <c r="O12" i="9"/>
  <c r="AY13" i="9"/>
  <c r="AY12" i="9"/>
  <c r="C12" i="9"/>
  <c r="K13" i="9"/>
  <c r="G11" i="17"/>
  <c r="F13" i="4"/>
  <c r="AD13" i="4"/>
  <c r="U12" i="4"/>
  <c r="AJ11" i="5"/>
  <c r="F13" i="3"/>
  <c r="R13" i="3"/>
  <c r="F12" i="3"/>
  <c r="D13" i="3"/>
  <c r="S12" i="4"/>
  <c r="E12" i="2"/>
  <c r="T12" i="4"/>
  <c r="Z13" i="2"/>
  <c r="AL13" i="2"/>
  <c r="I13" i="3"/>
  <c r="U13" i="3"/>
  <c r="I12" i="3"/>
  <c r="AD12" i="4"/>
  <c r="Q10" i="5"/>
  <c r="E10" i="5"/>
  <c r="N11" i="5"/>
  <c r="C12" i="6"/>
  <c r="O12" i="6"/>
  <c r="AA12" i="6"/>
  <c r="AM12" i="6"/>
  <c r="X12" i="6"/>
  <c r="O13" i="6"/>
  <c r="AJ13" i="6"/>
  <c r="BB13" i="6"/>
  <c r="D10" i="7"/>
  <c r="P13" i="9"/>
  <c r="P12" i="9"/>
  <c r="AZ13" i="9"/>
  <c r="AZ12" i="9"/>
  <c r="D12" i="9"/>
  <c r="E12" i="9"/>
  <c r="I12" i="2"/>
  <c r="U12" i="2"/>
  <c r="AG12" i="2"/>
  <c r="L13" i="4"/>
  <c r="X13" i="4"/>
  <c r="AJ13" i="4"/>
  <c r="S13" i="4"/>
  <c r="S10" i="5"/>
  <c r="AJ10" i="5"/>
  <c r="AO12" i="6"/>
  <c r="BA12" i="6"/>
  <c r="AM13" i="6"/>
  <c r="BI13" i="6"/>
  <c r="G11" i="7"/>
  <c r="F10" i="7"/>
  <c r="F12" i="9"/>
  <c r="AW12" i="9"/>
  <c r="T13" i="4"/>
  <c r="C10" i="5"/>
  <c r="T10" i="5"/>
  <c r="AM10" i="5"/>
  <c r="BB12" i="6"/>
  <c r="J12" i="6"/>
  <c r="R13" i="6"/>
  <c r="BJ13" i="6"/>
  <c r="H10" i="7"/>
  <c r="G10" i="7"/>
  <c r="G12" i="9"/>
  <c r="Q12" i="3"/>
  <c r="N13" i="4"/>
  <c r="AL13" i="4"/>
  <c r="N12" i="4"/>
  <c r="D10" i="5"/>
  <c r="U10" i="5"/>
  <c r="AL11" i="5"/>
  <c r="G12" i="6"/>
  <c r="S12" i="6"/>
  <c r="AE12" i="6"/>
  <c r="BC12" i="6"/>
  <c r="K12" i="6"/>
  <c r="S13" i="6"/>
  <c r="AO13" i="6"/>
  <c r="H12" i="9"/>
  <c r="AS12" i="9"/>
  <c r="Q12" i="9"/>
  <c r="BA12" i="9"/>
  <c r="W13" i="9"/>
  <c r="AU13" i="9"/>
  <c r="F11" i="18"/>
  <c r="E11" i="18"/>
  <c r="AC13" i="2"/>
  <c r="AO13" i="2"/>
  <c r="L12" i="3"/>
  <c r="AI12" i="2"/>
  <c r="B13" i="4"/>
  <c r="Z13" i="4"/>
  <c r="AJ12" i="2"/>
  <c r="R12" i="3"/>
  <c r="P13" i="3"/>
  <c r="C13" i="4"/>
  <c r="O13" i="4"/>
  <c r="AA13" i="4"/>
  <c r="AM13" i="4"/>
  <c r="E13" i="4"/>
  <c r="I11" i="5"/>
  <c r="U11" i="5"/>
  <c r="AG11" i="5"/>
  <c r="F10" i="5"/>
  <c r="D11" i="5"/>
  <c r="H13" i="6"/>
  <c r="T13" i="6"/>
  <c r="AF13" i="6"/>
  <c r="AR13" i="6"/>
  <c r="AR12" i="6"/>
  <c r="BD13" i="6"/>
  <c r="L12" i="6"/>
  <c r="AH12" i="6"/>
  <c r="C13" i="6"/>
  <c r="X13" i="6"/>
  <c r="AP13" i="6"/>
  <c r="I12" i="9"/>
  <c r="R12" i="9"/>
  <c r="AA12" i="4"/>
  <c r="N13" i="6"/>
  <c r="Z13" i="6"/>
  <c r="H13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00000000-0006-0000-1300-000001000000}">
      <text>
        <r>
          <rPr>
            <sz val="11"/>
            <color indexed="8"/>
            <rFont val="Calibri"/>
            <family val="2"/>
            <scheme val="minor"/>
          </rPr>
          <t>Version</t>
        </r>
      </text>
    </comment>
    <comment ref="B2" authorId="0" shapeId="0" xr:uid="{00000000-0006-0000-1300-000002000000}">
      <text>
        <r>
          <rPr>
            <sz val="11"/>
            <color indexed="8"/>
            <rFont val="Calibri"/>
            <family val="2"/>
            <scheme val="minor"/>
          </rPr>
          <t>Username</t>
        </r>
      </text>
    </comment>
    <comment ref="C2" authorId="0" shapeId="0" xr:uid="{00000000-0006-0000-1300-000003000000}">
      <text>
        <r>
          <rPr>
            <sz val="11"/>
            <color indexed="8"/>
            <rFont val="Calibri"/>
            <family val="2"/>
            <scheme val="minor"/>
          </rPr>
          <t>Full name</t>
        </r>
      </text>
    </comment>
    <comment ref="D2" authorId="0" shapeId="0" xr:uid="{00000000-0006-0000-1300-000004000000}">
      <text>
        <r>
          <rPr>
            <sz val="11"/>
            <color indexed="8"/>
            <rFont val="Calibri"/>
            <family val="2"/>
            <scheme val="minor"/>
          </rPr>
          <t>E-mail</t>
        </r>
      </text>
    </comment>
    <comment ref="E2" authorId="0" shapeId="0" xr:uid="{00000000-0006-0000-1300-000005000000}">
      <text>
        <r>
          <rPr>
            <sz val="11"/>
            <color indexed="8"/>
            <rFont val="Calibri"/>
            <family val="2"/>
            <scheme val="minor"/>
          </rPr>
          <t>Date of export</t>
        </r>
      </text>
    </comment>
    <comment ref="A3" authorId="0" shapeId="0" xr:uid="{00000000-0006-0000-1300-000006000000}">
      <text>
        <r>
          <rPr>
            <sz val="11"/>
            <color indexed="8"/>
            <rFont val="Calibri"/>
            <family val="2"/>
            <scheme val="minor"/>
          </rPr>
          <t>Action: cvk
Header: 3
Version: 0</t>
        </r>
      </text>
    </comment>
    <comment ref="B3" authorId="0" shapeId="0" xr:uid="{00000000-0006-0000-1300-000007000000}">
      <text>
        <r>
          <rPr>
            <sz val="11"/>
            <color indexed="8"/>
            <rFont val="Calibri"/>
            <family val="2"/>
            <scheme val="minor"/>
          </rPr>
          <t>Uniquename: cvk.date.date
Version: 0
Type: date
Section: cvk.date</t>
        </r>
      </text>
    </comment>
    <comment ref="C3" authorId="0" shapeId="0" xr:uid="{00000000-0006-0000-1300-000008000000}">
      <text>
        <r>
          <rPr>
            <sz val="11"/>
            <color indexed="8"/>
            <rFont val="Calibri"/>
            <family val="2"/>
            <scheme val="minor"/>
          </rPr>
          <t>Uniquename: cvk.location.jugularisinterna
Version: 0
Type: radio
Section: cvk.location</t>
        </r>
      </text>
    </comment>
    <comment ref="D3" authorId="0" shapeId="0" xr:uid="{00000000-0006-0000-1300-000009000000}">
      <text>
        <r>
          <rPr>
            <sz val="11"/>
            <color indexed="8"/>
            <rFont val="Calibri"/>
            <family val="2"/>
            <scheme val="minor"/>
          </rPr>
          <t>Uniquename: cvk.location.jugularisexterna
Version: 0
Type: radio
Section: cvk.location</t>
        </r>
      </text>
    </comment>
    <comment ref="E3" authorId="0" shapeId="0" xr:uid="{00000000-0006-0000-1300-00000A000000}">
      <text>
        <r>
          <rPr>
            <sz val="11"/>
            <color indexed="8"/>
            <rFont val="Calibri"/>
            <family val="2"/>
            <scheme val="minor"/>
          </rPr>
          <t>Uniquename: cvk.location.subclaviasupraclavikular
Version: 0
Type: radio
Section: cvk.location</t>
        </r>
      </text>
    </comment>
    <comment ref="F3" authorId="0" shapeId="0" xr:uid="{00000000-0006-0000-1300-00000B000000}">
      <text>
        <r>
          <rPr>
            <sz val="11"/>
            <color indexed="8"/>
            <rFont val="Calibri"/>
            <family val="2"/>
            <scheme val="minor"/>
          </rPr>
          <t>Uniquename: cvk.location.subclaviainfraclavikular
Version: 0
Type: radio
Section: cvk.location</t>
        </r>
      </text>
    </comment>
    <comment ref="G3" authorId="0" shapeId="0" xr:uid="{00000000-0006-0000-1300-00000C000000}">
      <text>
        <r>
          <rPr>
            <sz val="11"/>
            <color indexed="8"/>
            <rFont val="Calibri"/>
            <family val="2"/>
            <scheme val="minor"/>
          </rPr>
          <t>Uniquename: cvk.location.brachiocephalica
Version: 0
Type: radio
Section: cvk.location</t>
        </r>
      </text>
    </comment>
    <comment ref="H3" authorId="0" shapeId="0" xr:uid="{00000000-0006-0000-1300-00000D000000}">
      <text>
        <r>
          <rPr>
            <sz val="11"/>
            <color indexed="8"/>
            <rFont val="Calibri"/>
            <family val="2"/>
            <scheme val="minor"/>
          </rPr>
          <t>Uniquename: cvk.location.axillaris
Version: 0
Type: radio
Section: cvk.location</t>
        </r>
      </text>
    </comment>
    <comment ref="I3" authorId="0" shapeId="0" xr:uid="{00000000-0006-0000-1300-00000E000000}">
      <text>
        <r>
          <rPr>
            <sz val="11"/>
            <color indexed="8"/>
            <rFont val="Calibri"/>
            <family val="2"/>
            <scheme val="minor"/>
          </rPr>
          <t>Uniquename: cvk.location.basilica
Version: 0
Type: radio
Section: cvk.location</t>
        </r>
      </text>
    </comment>
    <comment ref="J3" authorId="0" shapeId="0" xr:uid="{00000000-0006-0000-1300-00000F000000}">
      <text>
        <r>
          <rPr>
            <sz val="11"/>
            <color indexed="8"/>
            <rFont val="Calibri"/>
            <family val="2"/>
            <scheme val="minor"/>
          </rPr>
          <t>Uniquename: cvk.location.brachialis
Version: 0
Type: radio
Section: cvk.location</t>
        </r>
      </text>
    </comment>
    <comment ref="K3" authorId="0" shapeId="0" xr:uid="{00000000-0006-0000-1300-000010000000}">
      <text>
        <r>
          <rPr>
            <sz val="11"/>
            <color indexed="8"/>
            <rFont val="Calibri"/>
            <family val="2"/>
            <scheme val="minor"/>
          </rPr>
          <t>Uniquename: cvk.location.cephalica
Version: 0
Type: radio
Section: cvk.location</t>
        </r>
      </text>
    </comment>
    <comment ref="L3" authorId="0" shapeId="0" xr:uid="{00000000-0006-0000-1300-000011000000}">
      <text>
        <r>
          <rPr>
            <sz val="11"/>
            <color indexed="8"/>
            <rFont val="Calibri"/>
            <family val="2"/>
            <scheme val="minor"/>
          </rPr>
          <t>Uniquename: cvk.location.femoralis
Version: 0
Type: radio
Section: cvk.location</t>
        </r>
      </text>
    </comment>
    <comment ref="M3" authorId="0" shapeId="0" xr:uid="{00000000-0006-0000-1300-000012000000}">
      <text>
        <r>
          <rPr>
            <sz val="11"/>
            <color indexed="8"/>
            <rFont val="Calibri"/>
            <family val="2"/>
            <scheme val="minor"/>
          </rPr>
          <t>Uniquename: cvk.location.saphenamagna
Version: 0
Type: radio
Section: cvk.location</t>
        </r>
      </text>
    </comment>
    <comment ref="N3" authorId="0" shapeId="0" xr:uid="{00000000-0006-0000-1300-000013000000}">
      <text>
        <r>
          <rPr>
            <sz val="11"/>
            <color indexed="8"/>
            <rFont val="Calibri"/>
            <family val="2"/>
            <scheme val="minor"/>
          </rPr>
          <t>Uniquename: cvk.type.standard
Version: 0
Type: radio
Section: cvk.type</t>
        </r>
      </text>
    </comment>
    <comment ref="O3" authorId="0" shapeId="0" xr:uid="{00000000-0006-0000-1300-000014000000}">
      <text>
        <r>
          <rPr>
            <sz val="11"/>
            <color indexed="8"/>
            <rFont val="Calibri"/>
            <family val="2"/>
            <scheme val="minor"/>
          </rPr>
          <t>Uniquename: cvk.type.direktseqalon
Version: 0
Type: radio
Section: cvk.type</t>
        </r>
      </text>
    </comment>
    <comment ref="P3" authorId="0" shapeId="0" xr:uid="{00000000-0006-0000-1300-000015000000}">
      <text>
        <r>
          <rPr>
            <sz val="11"/>
            <color indexed="8"/>
            <rFont val="Calibri"/>
            <family val="2"/>
            <scheme val="minor"/>
          </rPr>
          <t>Uniquename: cvk.type.cdk
Version: 0
Type: radio
Section: cvk.type</t>
        </r>
      </text>
    </comment>
    <comment ref="Q3" authorId="0" shapeId="0" xr:uid="{00000000-0006-0000-1300-000016000000}">
      <text>
        <r>
          <rPr>
            <sz val="11"/>
            <color indexed="8"/>
            <rFont val="Calibri"/>
            <family val="2"/>
            <scheme val="minor"/>
          </rPr>
          <t>Uniquename: cvk.type.jugularisbulb
Version: 0
Type: radio
Section: cvk.type</t>
        </r>
      </text>
    </comment>
    <comment ref="R3" authorId="0" shapeId="0" xr:uid="{00000000-0006-0000-1300-000017000000}">
      <text>
        <r>
          <rPr>
            <sz val="11"/>
            <color indexed="8"/>
            <rFont val="Calibri"/>
            <family val="2"/>
            <scheme val="minor"/>
          </rPr>
          <t>Uniquename: cvk.type.tunneleradcdk
Version: 0
Type: radio
Section: cvk.type</t>
        </r>
      </text>
    </comment>
    <comment ref="S3" authorId="0" shapeId="0" xr:uid="{00000000-0006-0000-1300-000018000000}">
      <text>
        <r>
          <rPr>
            <sz val="11"/>
            <color indexed="8"/>
            <rFont val="Calibri"/>
            <family val="2"/>
            <scheme val="minor"/>
          </rPr>
          <t>Uniquename: cvk.type.tunneleradcvk
Version: 0
Type: radio
Section: cvk.type</t>
        </r>
      </text>
    </comment>
    <comment ref="T3" authorId="0" shapeId="0" xr:uid="{00000000-0006-0000-1300-000019000000}">
      <text>
        <r>
          <rPr>
            <sz val="11"/>
            <color indexed="8"/>
            <rFont val="Calibri"/>
            <family val="2"/>
            <scheme val="minor"/>
          </rPr>
          <t>Uniquename: cvk.type.introducer
Version: 0
Type: radio
Section: cvk.type</t>
        </r>
      </text>
    </comment>
    <comment ref="U3" authorId="0" shapeId="0" xr:uid="{00000000-0006-0000-1300-00001A000000}">
      <text>
        <r>
          <rPr>
            <sz val="11"/>
            <color indexed="8"/>
            <rFont val="Calibri"/>
            <family val="2"/>
            <scheme val="minor"/>
          </rPr>
          <t>Uniquename: cvk.type.pa
Version: 0
Type: radio
Section: cvk.type</t>
        </r>
      </text>
    </comment>
    <comment ref="V3" authorId="0" shapeId="0" xr:uid="{00000000-0006-0000-1300-00001B000000}">
      <text>
        <r>
          <rPr>
            <sz val="11"/>
            <color indexed="8"/>
            <rFont val="Calibri"/>
            <family val="2"/>
            <scheme val="minor"/>
          </rPr>
          <t>Uniquename: cvk.type.pacemaker
Version: 0
Type: radio
Section: cvk.type</t>
        </r>
      </text>
    </comment>
    <comment ref="W3" authorId="0" shapeId="0" xr:uid="{00000000-0006-0000-1300-00001C000000}">
      <text>
        <r>
          <rPr>
            <sz val="11"/>
            <color indexed="8"/>
            <rFont val="Calibri"/>
            <family val="2"/>
            <scheme val="minor"/>
          </rPr>
          <t>Uniquename: cvk.type.picc-line
Version: 0
Type: radio
Section: cvk.type</t>
        </r>
      </text>
    </comment>
    <comment ref="X3" authorId="0" shapeId="0" xr:uid="{00000000-0006-0000-1300-00001D000000}">
      <text>
        <r>
          <rPr>
            <sz val="11"/>
            <color indexed="8"/>
            <rFont val="Calibri"/>
            <family val="2"/>
            <scheme val="minor"/>
          </rPr>
          <t>Uniquename: cvk.type.subcutanvenport
Version: 0
Type: radio
Section: cvk.type</t>
        </r>
      </text>
    </comment>
    <comment ref="Y3" authorId="0" shapeId="0" xr:uid="{00000000-0006-0000-1300-00001E000000}">
      <text>
        <r>
          <rPr>
            <sz val="11"/>
            <color indexed="8"/>
            <rFont val="Calibri"/>
            <family val="2"/>
            <scheme val="minor"/>
          </rPr>
          <t>Uniquename: cvk.technique.ultrasound.no
Version: 0
Type: radio
Section: cvk.technique.ultrasound</t>
        </r>
      </text>
    </comment>
    <comment ref="Z3" authorId="0" shapeId="0" xr:uid="{00000000-0006-0000-1300-00001F000000}">
      <text>
        <r>
          <rPr>
            <sz val="11"/>
            <color indexed="8"/>
            <rFont val="Calibri"/>
            <family val="2"/>
            <scheme val="minor"/>
          </rPr>
          <t>Uniquename: cvk.technique.ultrasound.before
Version: 0
Type: radio
Section: cvk.technique.ultrasound</t>
        </r>
      </text>
    </comment>
    <comment ref="AA3" authorId="0" shapeId="0" xr:uid="{00000000-0006-0000-1300-000020000000}">
      <text>
        <r>
          <rPr>
            <sz val="11"/>
            <color indexed="8"/>
            <rFont val="Calibri"/>
            <family val="2"/>
            <scheme val="minor"/>
          </rPr>
          <t>Uniquename: cvk.technique.ultrasound.during
Version: 0
Type: radio
Section: cvk.technique.ultrasound</t>
        </r>
      </text>
    </comment>
    <comment ref="AB3" authorId="0" shapeId="0" xr:uid="{00000000-0006-0000-1300-000021000000}">
      <text>
        <r>
          <rPr>
            <sz val="11"/>
            <color indexed="8"/>
            <rFont val="Calibri"/>
            <family val="2"/>
            <scheme val="minor"/>
          </rPr>
          <t>Uniquename: cvk.technique.ultrasound.bothbeforeandduring
Version: 0
Type: radio
Section: cvk.technique.ultrasound</t>
        </r>
      </text>
    </comment>
    <comment ref="AC3" authorId="0" shapeId="0" xr:uid="{00000000-0006-0000-1300-000022000000}">
      <text>
        <r>
          <rPr>
            <sz val="11"/>
            <color indexed="8"/>
            <rFont val="Calibri"/>
            <family val="2"/>
            <scheme val="minor"/>
          </rPr>
          <t>Uniquename: cvk.technique.side.left
Version: 0
Type: radio
Section: cvk.technique.side</t>
        </r>
      </text>
    </comment>
    <comment ref="AD3" authorId="0" shapeId="0" xr:uid="{00000000-0006-0000-1300-000023000000}">
      <text>
        <r>
          <rPr>
            <sz val="11"/>
            <color indexed="8"/>
            <rFont val="Calibri"/>
            <family val="2"/>
            <scheme val="minor"/>
          </rPr>
          <t>Uniquename: cvk.technique.side.right
Version: 0
Type: radio
Section: cvk.technique.side</t>
        </r>
      </text>
    </comment>
    <comment ref="AE3" authorId="0" shapeId="0" xr:uid="{00000000-0006-0000-1300-000024000000}">
      <text>
        <r>
          <rPr>
            <sz val="11"/>
            <color indexed="8"/>
            <rFont val="Calibri"/>
            <family val="2"/>
            <scheme val="minor"/>
          </rPr>
          <t>Uniquename: cvk.technique.method.seldinger
Version: 0
Type: radio
Section: cvk.technique.method</t>
        </r>
      </text>
    </comment>
    <comment ref="AF3" authorId="0" shapeId="0" xr:uid="{00000000-0006-0000-1300-000025000000}">
      <text>
        <r>
          <rPr>
            <sz val="11"/>
            <color indexed="8"/>
            <rFont val="Calibri"/>
            <family val="2"/>
            <scheme val="minor"/>
          </rPr>
          <t>Uniquename: cvk.technique.method.percutant
Version: 0
Type: radio
Section: cvk.technique.method</t>
        </r>
      </text>
    </comment>
    <comment ref="AG3" authorId="0" shapeId="0" xr:uid="{00000000-0006-0000-1300-000026000000}">
      <text>
        <r>
          <rPr>
            <sz val="11"/>
            <color indexed="8"/>
            <rFont val="Calibri"/>
            <family val="2"/>
            <scheme val="minor"/>
          </rPr>
          <t>Uniquename: cvk.technique.method.surgigal
Version: 0
Type: radio
Section: cvk.technique.method</t>
        </r>
      </text>
    </comment>
    <comment ref="AH3" authorId="0" shapeId="0" xr:uid="{00000000-0006-0000-1300-000027000000}">
      <text>
        <r>
          <rPr>
            <sz val="11"/>
            <color indexed="8"/>
            <rFont val="Calibri"/>
            <family val="2"/>
            <scheme val="minor"/>
          </rPr>
          <t>Uniquename: cvk.technique.method.exchangeoverwire
Version: 0
Type: radio
Section: cvk.technique.method</t>
        </r>
      </text>
    </comment>
    <comment ref="AI3" authorId="0" shapeId="0" xr:uid="{00000000-0006-0000-1300-000028000000}">
      <text>
        <r>
          <rPr>
            <sz val="11"/>
            <color indexed="8"/>
            <rFont val="Calibri"/>
            <family val="2"/>
            <scheme val="minor"/>
          </rPr>
          <t>Uniquename: cvk.result.success
Version: 0
Type: radio
Section: cvk.result</t>
        </r>
      </text>
    </comment>
    <comment ref="AJ3" authorId="0" shapeId="0" xr:uid="{00000000-0006-0000-1300-000029000000}">
      <text>
        <r>
          <rPr>
            <sz val="11"/>
            <color indexed="8"/>
            <rFont val="Calibri"/>
            <family val="2"/>
            <scheme val="minor"/>
          </rPr>
          <t>Uniquename: cvk.result.suboptimal
Version: 0
Type: radio
Section: cvk.result</t>
        </r>
      </text>
    </comment>
    <comment ref="AK3" authorId="0" shapeId="0" xr:uid="{00000000-0006-0000-1300-00002A000000}">
      <text>
        <r>
          <rPr>
            <sz val="11"/>
            <color indexed="8"/>
            <rFont val="Calibri"/>
            <family val="2"/>
            <scheme val="minor"/>
          </rPr>
          <t>Uniquename: cvk.result.failed
Version: 0
Type: radio
Section: cvk.result</t>
        </r>
      </text>
    </comment>
    <comment ref="AL3" authorId="0" shapeId="0" xr:uid="{00000000-0006-0000-1300-00002B000000}">
      <text>
        <r>
          <rPr>
            <sz val="11"/>
            <color indexed="8"/>
            <rFont val="Calibri"/>
            <family val="2"/>
            <scheme val="minor"/>
          </rPr>
          <t>Uniquename: cvk.result.complication
Version: 0
Type: radio
Section: cvk.result</t>
        </r>
      </text>
    </comment>
    <comment ref="AM3" authorId="0" shapeId="0" xr:uid="{00000000-0006-0000-1300-00002C000000}">
      <text>
        <r>
          <rPr>
            <sz val="11"/>
            <color indexed="8"/>
            <rFont val="Calibri"/>
            <family val="2"/>
            <scheme val="minor"/>
          </rPr>
          <t>Uniquename: cvk.result.cancelled
Version: 0
Type: radio
Section: cvk.result</t>
        </r>
      </text>
    </comment>
    <comment ref="AN3" authorId="0" shapeId="0" xr:uid="{00000000-0006-0000-1300-00002D000000}">
      <text>
        <r>
          <rPr>
            <sz val="11"/>
            <color indexed="8"/>
            <rFont val="Calibri"/>
            <family val="2"/>
            <scheme val="minor"/>
          </rPr>
          <t>Uniquename: cvk.situation.cpr
Version: 0
Type: checkbox
Section: cvk.situation</t>
        </r>
      </text>
    </comment>
    <comment ref="AO3" authorId="0" shapeId="0" xr:uid="{00000000-0006-0000-1300-00002E000000}">
      <text>
        <r>
          <rPr>
            <sz val="11"/>
            <color indexed="8"/>
            <rFont val="Calibri"/>
            <family val="2"/>
            <scheme val="minor"/>
          </rPr>
          <t>Uniquename: cvk.situation.child
Version: 0
Type: checkbox
Section: cvk.situation</t>
        </r>
      </text>
    </comment>
    <comment ref="AP3" authorId="0" shapeId="0" xr:uid="{00000000-0006-0000-1300-00002F000000}">
      <text>
        <r>
          <rPr>
            <sz val="11"/>
            <color indexed="8"/>
            <rFont val="Calibri"/>
            <family val="2"/>
            <scheme val="minor"/>
          </rPr>
          <t>Uniquename: cvk.situation.prehospital
Version: 0
Type: checkbox
Section: cvk.situation</t>
        </r>
      </text>
    </comment>
    <comment ref="AQ3" authorId="0" shapeId="0" xr:uid="{00000000-0006-0000-1300-000030000000}">
      <text>
        <r>
          <rPr>
            <sz val="11"/>
            <color indexed="8"/>
            <rFont val="Calibri"/>
            <family val="2"/>
            <scheme val="minor"/>
          </rPr>
          <t>Uniquename: cvk.situation.pregnant
Version: 0
Type: checkbox
Section: cvk.situation</t>
        </r>
      </text>
    </comment>
    <comment ref="AR3" authorId="0" shapeId="0" xr:uid="{00000000-0006-0000-1300-000031000000}">
      <text>
        <r>
          <rPr>
            <sz val="11"/>
            <color indexed="8"/>
            <rFont val="Calibri"/>
            <family val="2"/>
            <scheme val="minor"/>
          </rPr>
          <t>Uniquename: cvk.situation.trauma
Version: 0
Type: checkbox
Section: cvk.situation</t>
        </r>
      </text>
    </comment>
    <comment ref="AS3" authorId="0" shapeId="0" xr:uid="{00000000-0006-0000-1300-000032000000}">
      <text>
        <r>
          <rPr>
            <sz val="11"/>
            <color indexed="8"/>
            <rFont val="Calibri"/>
            <family val="2"/>
            <scheme val="minor"/>
          </rPr>
          <t>Uniquename: cvk.comment.comment
Version: 0
Type: comment
Section: cvk.comment</t>
        </r>
      </text>
    </comment>
    <comment ref="A4" authorId="0" shapeId="0" xr:uid="{00000000-0006-0000-1300-000033000000}">
      <text>
        <r>
          <rPr>
            <sz val="11"/>
            <color indexed="8"/>
            <rFont val="Calibri"/>
            <family val="2"/>
            <scheme val="minor"/>
          </rPr>
          <t>Action: artery
Header: 3
Version: 0</t>
        </r>
      </text>
    </comment>
    <comment ref="B4" authorId="0" shapeId="0" xr:uid="{00000000-0006-0000-1300-000034000000}">
      <text>
        <r>
          <rPr>
            <sz val="11"/>
            <color indexed="8"/>
            <rFont val="Calibri"/>
            <family val="2"/>
            <scheme val="minor"/>
          </rPr>
          <t>Uniquename: artery.date.date
Version: 0
Type: date
Section: artery.date</t>
        </r>
      </text>
    </comment>
    <comment ref="C4" authorId="0" shapeId="0" xr:uid="{00000000-0006-0000-1300-000035000000}">
      <text>
        <r>
          <rPr>
            <sz val="11"/>
            <color indexed="8"/>
            <rFont val="Calibri"/>
            <family val="2"/>
            <scheme val="minor"/>
          </rPr>
          <t>Uniquename: artery.location.radialis
Version: 0
Type: radio
Section: artery.location</t>
        </r>
      </text>
    </comment>
    <comment ref="D4" authorId="0" shapeId="0" xr:uid="{00000000-0006-0000-1300-000036000000}">
      <text>
        <r>
          <rPr>
            <sz val="11"/>
            <color indexed="8"/>
            <rFont val="Calibri"/>
            <family val="2"/>
            <scheme val="minor"/>
          </rPr>
          <t>Uniquename: artery.location.ulnaris
Version: 0
Type: radio
Section: artery.location</t>
        </r>
      </text>
    </comment>
    <comment ref="E4" authorId="0" shapeId="0" xr:uid="{00000000-0006-0000-1300-000037000000}">
      <text>
        <r>
          <rPr>
            <sz val="11"/>
            <color indexed="8"/>
            <rFont val="Calibri"/>
            <family val="2"/>
            <scheme val="minor"/>
          </rPr>
          <t>Uniquename: artery.location.brachialis
Version: 0
Type: radio
Section: artery.location</t>
        </r>
      </text>
    </comment>
    <comment ref="F4" authorId="0" shapeId="0" xr:uid="{00000000-0006-0000-1300-000038000000}">
      <text>
        <r>
          <rPr>
            <sz val="11"/>
            <color indexed="8"/>
            <rFont val="Calibri"/>
            <family val="2"/>
            <scheme val="minor"/>
          </rPr>
          <t>Uniquename: artery.location.femoralis
Version: 0
Type: radio
Section: artery.location</t>
        </r>
      </text>
    </comment>
    <comment ref="G4" authorId="0" shapeId="0" xr:uid="{00000000-0006-0000-1300-000039000000}">
      <text>
        <r>
          <rPr>
            <sz val="11"/>
            <color indexed="8"/>
            <rFont val="Calibri"/>
            <family val="2"/>
            <scheme val="minor"/>
          </rPr>
          <t>Uniquename: artery.location.tibpost
Version: 0
Type: radio
Section: artery.location</t>
        </r>
      </text>
    </comment>
    <comment ref="H4" authorId="0" shapeId="0" xr:uid="{00000000-0006-0000-1300-00003A000000}">
      <text>
        <r>
          <rPr>
            <sz val="11"/>
            <color indexed="8"/>
            <rFont val="Calibri"/>
            <family val="2"/>
            <scheme val="minor"/>
          </rPr>
          <t>Uniquename: artery.location.dorspedis
Version: 0
Type: radio
Section: artery.location</t>
        </r>
      </text>
    </comment>
    <comment ref="I4" authorId="0" shapeId="0" xr:uid="{00000000-0006-0000-1300-00003B000000}">
      <text>
        <r>
          <rPr>
            <sz val="11"/>
            <color indexed="8"/>
            <rFont val="Calibri"/>
            <family val="2"/>
            <scheme val="minor"/>
          </rPr>
          <t>Uniquename: artery.technique.type.standard
Version: 0
Type: radio
Section: artery.technique.type</t>
        </r>
      </text>
    </comment>
    <comment ref="J4" authorId="0" shapeId="0" xr:uid="{00000000-0006-0000-1300-00003C000000}">
      <text>
        <r>
          <rPr>
            <sz val="11"/>
            <color indexed="8"/>
            <rFont val="Calibri"/>
            <family val="2"/>
            <scheme val="minor"/>
          </rPr>
          <t>Uniquename: artery.technique.type.seqalon
Version: 0
Type: radio
Section: artery.technique.type</t>
        </r>
      </text>
    </comment>
    <comment ref="K4" authorId="0" shapeId="0" xr:uid="{00000000-0006-0000-1300-00003D000000}">
      <text>
        <r>
          <rPr>
            <sz val="11"/>
            <color indexed="8"/>
            <rFont val="Calibri"/>
            <family val="2"/>
            <scheme val="minor"/>
          </rPr>
          <t>Uniquename: artery.technique.type.pvk
Version: 0
Type: radio
Section: artery.technique.type</t>
        </r>
      </text>
    </comment>
    <comment ref="L4" authorId="0" shapeId="0" xr:uid="{00000000-0006-0000-1300-00003E000000}">
      <text>
        <r>
          <rPr>
            <sz val="11"/>
            <color indexed="8"/>
            <rFont val="Calibri"/>
            <family val="2"/>
            <scheme val="minor"/>
          </rPr>
          <t>Uniquename: artery.technique.type.puncture
Version: 0
Type: radio
Section: artery.technique.type</t>
        </r>
      </text>
    </comment>
    <comment ref="M4" authorId="0" shapeId="0" xr:uid="{00000000-0006-0000-1300-00003F000000}">
      <text>
        <r>
          <rPr>
            <sz val="11"/>
            <color indexed="8"/>
            <rFont val="Calibri"/>
            <family val="2"/>
            <scheme val="minor"/>
          </rPr>
          <t>Uniquename: artery.technique.ultrasound.yes
Version: 0
Type: radio
Section: artery.technique.ultrasound</t>
        </r>
      </text>
    </comment>
    <comment ref="N4" authorId="0" shapeId="0" xr:uid="{00000000-0006-0000-1300-000040000000}">
      <text>
        <r>
          <rPr>
            <sz val="11"/>
            <color indexed="8"/>
            <rFont val="Calibri"/>
            <family val="2"/>
            <scheme val="minor"/>
          </rPr>
          <t>Uniquename: artery.technique.ultrasound.no
Version: 0
Type: radio
Section: artery.technique.ultrasound</t>
        </r>
      </text>
    </comment>
    <comment ref="O4" authorId="0" shapeId="0" xr:uid="{00000000-0006-0000-1300-000041000000}">
      <text>
        <r>
          <rPr>
            <sz val="11"/>
            <color indexed="8"/>
            <rFont val="Calibri"/>
            <family val="2"/>
            <scheme val="minor"/>
          </rPr>
          <t>Uniquename: artery.technique.guidewire.yes
Version: 0
Type: radio
Section: artery.technique.guidewire</t>
        </r>
      </text>
    </comment>
    <comment ref="P4" authorId="0" shapeId="0" xr:uid="{00000000-0006-0000-1300-000042000000}">
      <text>
        <r>
          <rPr>
            <sz val="11"/>
            <color indexed="8"/>
            <rFont val="Calibri"/>
            <family val="2"/>
            <scheme val="minor"/>
          </rPr>
          <t>Uniquename: artery.technique.guidewire.no
Version: 0
Type: radio
Section: artery.technique.guidewire</t>
        </r>
      </text>
    </comment>
    <comment ref="Q4" authorId="0" shapeId="0" xr:uid="{00000000-0006-0000-1300-000043000000}">
      <text>
        <r>
          <rPr>
            <sz val="11"/>
            <color indexed="8"/>
            <rFont val="Calibri"/>
            <family val="2"/>
            <scheme val="minor"/>
          </rPr>
          <t>Uniquename: artery.result.success
Version: 0
Type: radio
Section: artery.result</t>
        </r>
      </text>
    </comment>
    <comment ref="R4" authorId="0" shapeId="0" xr:uid="{00000000-0006-0000-1300-000044000000}">
      <text>
        <r>
          <rPr>
            <sz val="11"/>
            <color indexed="8"/>
            <rFont val="Calibri"/>
            <family val="2"/>
            <scheme val="minor"/>
          </rPr>
          <t>Uniquename: artery.result.failed
Version: 0
Type: radio
Section: artery.result</t>
        </r>
      </text>
    </comment>
    <comment ref="S4" authorId="0" shapeId="0" xr:uid="{00000000-0006-0000-1300-000045000000}">
      <text>
        <r>
          <rPr>
            <sz val="11"/>
            <color indexed="8"/>
            <rFont val="Calibri"/>
            <family val="2"/>
            <scheme val="minor"/>
          </rPr>
          <t>Uniquename: artery.result.complication
Version: 0
Type: radio
Section: artery.result</t>
        </r>
      </text>
    </comment>
    <comment ref="T4" authorId="0" shapeId="0" xr:uid="{00000000-0006-0000-1300-000046000000}">
      <text>
        <r>
          <rPr>
            <sz val="11"/>
            <color indexed="8"/>
            <rFont val="Calibri"/>
            <family val="2"/>
            <scheme val="minor"/>
          </rPr>
          <t>Uniquename: artery.result.cancelled
Version: 0
Type: radio
Section: artery.result</t>
        </r>
      </text>
    </comment>
    <comment ref="U4" authorId="0" shapeId="0" xr:uid="{00000000-0006-0000-1300-000047000000}">
      <text>
        <r>
          <rPr>
            <sz val="11"/>
            <color indexed="8"/>
            <rFont val="Calibri"/>
            <family val="2"/>
            <scheme val="minor"/>
          </rPr>
          <t>Uniquename: artery.situation.cpr
Version: 0
Type: checkbox
Section: artery.situation</t>
        </r>
      </text>
    </comment>
    <comment ref="V4" authorId="0" shapeId="0" xr:uid="{00000000-0006-0000-1300-000048000000}">
      <text>
        <r>
          <rPr>
            <sz val="11"/>
            <color indexed="8"/>
            <rFont val="Calibri"/>
            <family val="2"/>
            <scheme val="minor"/>
          </rPr>
          <t>Uniquename: artery.situation.child
Version: 0
Type: checkbox
Section: artery.situation</t>
        </r>
      </text>
    </comment>
    <comment ref="W4" authorId="0" shapeId="0" xr:uid="{00000000-0006-0000-1300-000049000000}">
      <text>
        <r>
          <rPr>
            <sz val="11"/>
            <color indexed="8"/>
            <rFont val="Calibri"/>
            <family val="2"/>
            <scheme val="minor"/>
          </rPr>
          <t>Uniquename: artery.situation.prehospital
Version: 0
Type: checkbox
Section: artery.situation</t>
        </r>
      </text>
    </comment>
    <comment ref="X4" authorId="0" shapeId="0" xr:uid="{00000000-0006-0000-1300-00004A000000}">
      <text>
        <r>
          <rPr>
            <sz val="11"/>
            <color indexed="8"/>
            <rFont val="Calibri"/>
            <family val="2"/>
            <scheme val="minor"/>
          </rPr>
          <t>Uniquename: artery.situation.pregnant
Version: 0
Type: checkbox
Section: artery.situation</t>
        </r>
      </text>
    </comment>
    <comment ref="Y4" authorId="0" shapeId="0" xr:uid="{00000000-0006-0000-1300-00004B000000}">
      <text>
        <r>
          <rPr>
            <sz val="11"/>
            <color indexed="8"/>
            <rFont val="Calibri"/>
            <family val="2"/>
            <scheme val="minor"/>
          </rPr>
          <t>Uniquename: artery.situation.shock
Version: 0
Type: checkbox
Section: artery.situation</t>
        </r>
      </text>
    </comment>
    <comment ref="Z4" authorId="0" shapeId="0" xr:uid="{00000000-0006-0000-1300-00004C000000}">
      <text>
        <r>
          <rPr>
            <sz val="11"/>
            <color indexed="8"/>
            <rFont val="Calibri"/>
            <family val="2"/>
            <scheme val="minor"/>
          </rPr>
          <t>Uniquename: artery.situation.awake
Version: 0
Type: checkbox
Section: artery.situation</t>
        </r>
      </text>
    </comment>
    <comment ref="AA4" authorId="0" shapeId="0" xr:uid="{00000000-0006-0000-1300-00004D000000}">
      <text>
        <r>
          <rPr>
            <sz val="11"/>
            <color indexed="8"/>
            <rFont val="Calibri"/>
            <family val="2"/>
            <scheme val="minor"/>
          </rPr>
          <t>Uniquename: artery.comment.comment
Version: 0
Type: comment
Section: artery.comment</t>
        </r>
      </text>
    </comment>
    <comment ref="A5" authorId="0" shapeId="0" xr:uid="{00000000-0006-0000-1300-00004E000000}">
      <text>
        <r>
          <rPr>
            <sz val="11"/>
            <color indexed="8"/>
            <rFont val="Calibri"/>
            <family val="2"/>
            <scheme val="minor"/>
          </rPr>
          <t>Action: ryggstick
Header: 3
Version: 0</t>
        </r>
      </text>
    </comment>
    <comment ref="B5" authorId="0" shapeId="0" xr:uid="{00000000-0006-0000-1300-00004F000000}">
      <text>
        <r>
          <rPr>
            <sz val="11"/>
            <color indexed="8"/>
            <rFont val="Calibri"/>
            <family val="2"/>
            <scheme val="minor"/>
          </rPr>
          <t>Uniquename: ryggstick.date.date
Version: 0
Type: date
Section: ryggstick.date</t>
        </r>
      </text>
    </comment>
    <comment ref="C5" authorId="0" shapeId="0" xr:uid="{00000000-0006-0000-1300-000050000000}">
      <text>
        <r>
          <rPr>
            <sz val="11"/>
            <color indexed="8"/>
            <rFont val="Calibri"/>
            <family val="2"/>
            <scheme val="minor"/>
          </rPr>
          <t>Uniquename: ryggstick.type.leda
Version: 0
Type: radio
Section: ryggstick.type</t>
        </r>
      </text>
    </comment>
    <comment ref="D5" authorId="0" shapeId="0" xr:uid="{00000000-0006-0000-1300-000051000000}">
      <text>
        <r>
          <rPr>
            <sz val="11"/>
            <color indexed="8"/>
            <rFont val="Calibri"/>
            <family val="2"/>
            <scheme val="minor"/>
          </rPr>
          <t>Uniquename: ryggstick.type.teda
Version: 0
Type: radio
Section: ryggstick.type</t>
        </r>
      </text>
    </comment>
    <comment ref="E5" authorId="0" shapeId="0" xr:uid="{00000000-0006-0000-1300-000052000000}">
      <text>
        <r>
          <rPr>
            <sz val="11"/>
            <color indexed="8"/>
            <rFont val="Calibri"/>
            <family val="2"/>
            <scheme val="minor"/>
          </rPr>
          <t>Uniquename: ryggstick.type.spa
Version: 0
Type: radio
Section: ryggstick.type</t>
        </r>
      </text>
    </comment>
    <comment ref="F5" authorId="0" shapeId="0" xr:uid="{00000000-0006-0000-1300-000053000000}">
      <text>
        <r>
          <rPr>
            <sz val="11"/>
            <color indexed="8"/>
            <rFont val="Calibri"/>
            <family val="2"/>
            <scheme val="minor"/>
          </rPr>
          <t>Uniquename: ryggstick.type.cse
Version: 0
Type: radio
Section: ryggstick.type</t>
        </r>
      </text>
    </comment>
    <comment ref="G5" authorId="0" shapeId="0" xr:uid="{00000000-0006-0000-1300-000054000000}">
      <text>
        <r>
          <rPr>
            <sz val="11"/>
            <color indexed="8"/>
            <rFont val="Calibri"/>
            <family val="2"/>
            <scheme val="minor"/>
          </rPr>
          <t>Uniquename: ryggstick.type.lp
Version: 0
Type: radio
Section: ryggstick.type</t>
        </r>
      </text>
    </comment>
    <comment ref="H5" authorId="0" shapeId="0" xr:uid="{00000000-0006-0000-1300-000055000000}">
      <text>
        <r>
          <rPr>
            <sz val="11"/>
            <color indexed="8"/>
            <rFont val="Calibri"/>
            <family val="2"/>
            <scheme val="minor"/>
          </rPr>
          <t>Uniquename: ryggstick.type.spinaldrainage
Version: 0
Type: radio
Section: ryggstick.type</t>
        </r>
      </text>
    </comment>
    <comment ref="I5" authorId="0" shapeId="0" xr:uid="{00000000-0006-0000-1300-000056000000}">
      <text>
        <r>
          <rPr>
            <sz val="11"/>
            <color indexed="8"/>
            <rFont val="Calibri"/>
            <family val="2"/>
            <scheme val="minor"/>
          </rPr>
          <t>Uniquename: ryggstick.type.ebd
Version: 0
Type: radio
Section: ryggstick.type</t>
        </r>
      </text>
    </comment>
    <comment ref="J5" authorId="0" shapeId="0" xr:uid="{00000000-0006-0000-1300-000057000000}">
      <text>
        <r>
          <rPr>
            <sz val="11"/>
            <color indexed="8"/>
            <rFont val="Calibri"/>
            <family val="2"/>
            <scheme val="minor"/>
          </rPr>
          <t>Uniquename: ryggstick.type.ittreatment
Version: 0
Type: radio
Section: ryggstick.type</t>
        </r>
      </text>
    </comment>
    <comment ref="K5" authorId="0" shapeId="0" xr:uid="{00000000-0006-0000-1300-000058000000}">
      <text>
        <r>
          <rPr>
            <sz val="11"/>
            <color indexed="8"/>
            <rFont val="Calibri"/>
            <family val="2"/>
            <scheme val="minor"/>
          </rPr>
          <t>Uniquename: ryggstick.type.sacral
Version: 0
Type: radio
Section: ryggstick.type</t>
        </r>
      </text>
    </comment>
    <comment ref="L5" authorId="0" shapeId="0" xr:uid="{00000000-0006-0000-1300-000059000000}">
      <text>
        <r>
          <rPr>
            <sz val="11"/>
            <color indexed="8"/>
            <rFont val="Calibri"/>
            <family val="2"/>
            <scheme val="minor"/>
          </rPr>
          <t>Uniquename: ryggstick.type.itcath
Version: 0
Type: radio
Section: ryggstick.type</t>
        </r>
      </text>
    </comment>
    <comment ref="M5" authorId="0" shapeId="0" xr:uid="{00000000-0006-0000-1300-00005A000000}">
      <text>
        <r>
          <rPr>
            <sz val="11"/>
            <color indexed="8"/>
            <rFont val="Calibri"/>
            <family val="2"/>
            <scheme val="minor"/>
          </rPr>
          <t>Uniquename: ryggstick.procedure.technique.median
Version: 0
Type: radio
Section: ryggstick.procedure.technique</t>
        </r>
      </text>
    </comment>
    <comment ref="N5" authorId="0" shapeId="0" xr:uid="{00000000-0006-0000-1300-00005B000000}">
      <text>
        <r>
          <rPr>
            <sz val="11"/>
            <color indexed="8"/>
            <rFont val="Calibri"/>
            <family val="2"/>
            <scheme val="minor"/>
          </rPr>
          <t>Uniquename: ryggstick.procedure.technique.lateral
Version: 0
Type: radio
Section: ryggstick.procedure.technique</t>
        </r>
      </text>
    </comment>
    <comment ref="O5" authorId="0" shapeId="0" xr:uid="{00000000-0006-0000-1300-00005C000000}">
      <text>
        <r>
          <rPr>
            <sz val="11"/>
            <color indexed="8"/>
            <rFont val="Calibri"/>
            <family val="2"/>
            <scheme val="minor"/>
          </rPr>
          <t>Uniquename: ryggstick.procedure.position.sitting
Version: 0
Type: radio
Section: ryggstick.procedure.position</t>
        </r>
      </text>
    </comment>
    <comment ref="P5" authorId="0" shapeId="0" xr:uid="{00000000-0006-0000-1300-00005D000000}">
      <text>
        <r>
          <rPr>
            <sz val="11"/>
            <color indexed="8"/>
            <rFont val="Calibri"/>
            <family val="2"/>
            <scheme val="minor"/>
          </rPr>
          <t>Uniquename: ryggstick.procedure.position.lying
Version: 0
Type: radio
Section: ryggstick.procedure.position</t>
        </r>
      </text>
    </comment>
    <comment ref="Q5" authorId="0" shapeId="0" xr:uid="{00000000-0006-0000-1300-00005E000000}">
      <text>
        <r>
          <rPr>
            <sz val="11"/>
            <color indexed="8"/>
            <rFont val="Calibri"/>
            <family val="2"/>
            <scheme val="minor"/>
          </rPr>
          <t>Uniquename: ryggstick.procedure.position.sittingandlying
Version: 0
Type: radio
Section: ryggstick.procedure.position</t>
        </r>
      </text>
    </comment>
    <comment ref="R5" authorId="0" shapeId="0" xr:uid="{00000000-0006-0000-1300-00005F000000}">
      <text>
        <r>
          <rPr>
            <sz val="11"/>
            <color indexed="8"/>
            <rFont val="Calibri"/>
            <family val="2"/>
            <scheme val="minor"/>
          </rPr>
          <t>Uniquename: ryggstick.procedure.ultrasound.before
Version: 0
Type: radio
Section: ryggstick.procedure.ultrasound</t>
        </r>
      </text>
    </comment>
    <comment ref="S5" authorId="0" shapeId="0" xr:uid="{00000000-0006-0000-1300-000060000000}">
      <text>
        <r>
          <rPr>
            <sz val="11"/>
            <color indexed="8"/>
            <rFont val="Calibri"/>
            <family val="2"/>
            <scheme val="minor"/>
          </rPr>
          <t>Uniquename: ryggstick.procedure.ultrasound.during
Version: 0
Type: radio
Section: ryggstick.procedure.ultrasound</t>
        </r>
      </text>
    </comment>
    <comment ref="T5" authorId="0" shapeId="0" xr:uid="{00000000-0006-0000-1300-000061000000}">
      <text>
        <r>
          <rPr>
            <sz val="11"/>
            <color indexed="8"/>
            <rFont val="Calibri"/>
            <family val="2"/>
            <scheme val="minor"/>
          </rPr>
          <t>Uniquename: ryggstick.procedure.ultrasound.bothbeforeandduring
Version: 0
Type: radio
Section: ryggstick.procedure.ultrasound</t>
        </r>
      </text>
    </comment>
    <comment ref="U5" authorId="0" shapeId="0" xr:uid="{00000000-0006-0000-1300-000062000000}">
      <text>
        <r>
          <rPr>
            <sz val="11"/>
            <color indexed="8"/>
            <rFont val="Calibri"/>
            <family val="2"/>
            <scheme val="minor"/>
          </rPr>
          <t>Uniquename: ryggstick.procedure.ultrasound.no
Version: 0
Type: radio
Section: ryggstick.procedure.ultrasound</t>
        </r>
      </text>
    </comment>
    <comment ref="V5" authorId="0" shapeId="0" xr:uid="{00000000-0006-0000-1300-000063000000}">
      <text>
        <r>
          <rPr>
            <sz val="11"/>
            <color indexed="8"/>
            <rFont val="Calibri"/>
            <family val="2"/>
            <scheme val="minor"/>
          </rPr>
          <t>Uniquename: ryggstick.procedure.misc.longneedle
Version: 0
Type: checkbox
Section: ryggstick.procedure.misc</t>
        </r>
      </text>
    </comment>
    <comment ref="W5" authorId="0" shapeId="0" xr:uid="{00000000-0006-0000-1300-000064000000}">
      <text>
        <r>
          <rPr>
            <sz val="11"/>
            <color indexed="8"/>
            <rFont val="Calibri"/>
            <family val="2"/>
            <scheme val="minor"/>
          </rPr>
          <t>Uniquename: ryggstick.procedure.misc.difficult
Version: 0
Type: checkbox
Section: ryggstick.procedure.misc</t>
        </r>
      </text>
    </comment>
    <comment ref="X5" authorId="0" shapeId="0" xr:uid="{00000000-0006-0000-1300-000065000000}">
      <text>
        <r>
          <rPr>
            <sz val="11"/>
            <color indexed="8"/>
            <rFont val="Calibri"/>
            <family val="2"/>
            <scheme val="minor"/>
          </rPr>
          <t>Uniquename: ryggstick.procedure.misc.needleSize
Version: 0
Type: text
Section: ryggstick.procedure.misc</t>
        </r>
      </text>
    </comment>
    <comment ref="Y5" authorId="0" shapeId="0" xr:uid="{00000000-0006-0000-1300-000066000000}">
      <text>
        <r>
          <rPr>
            <sz val="11"/>
            <color indexed="8"/>
            <rFont val="Calibri"/>
            <family val="2"/>
            <scheme val="minor"/>
          </rPr>
          <t>Uniquename: ryggstick.procedure.misc.upperlevel
Version: 0
Type: text
Section: ryggstick.procedure.misc</t>
        </r>
      </text>
    </comment>
    <comment ref="Z5" authorId="0" shapeId="0" xr:uid="{00000000-0006-0000-1300-000067000000}">
      <text>
        <r>
          <rPr>
            <sz val="11"/>
            <color indexed="8"/>
            <rFont val="Calibri"/>
            <family val="2"/>
            <scheme val="minor"/>
          </rPr>
          <t>Uniquename: ryggstick.result.success
Version: 0
Type: radio
Section: ryggstick.result</t>
        </r>
      </text>
    </comment>
    <comment ref="AA5" authorId="0" shapeId="0" xr:uid="{00000000-0006-0000-1300-000068000000}">
      <text>
        <r>
          <rPr>
            <sz val="11"/>
            <color indexed="8"/>
            <rFont val="Calibri"/>
            <family val="2"/>
            <scheme val="minor"/>
          </rPr>
          <t>Uniquename: ryggstick.result.failed
Version: 0
Type: radio
Section: ryggstick.result</t>
        </r>
      </text>
    </comment>
    <comment ref="AB5" authorId="0" shapeId="0" xr:uid="{00000000-0006-0000-1300-000069000000}">
      <text>
        <r>
          <rPr>
            <sz val="11"/>
            <color indexed="8"/>
            <rFont val="Calibri"/>
            <family val="2"/>
            <scheme val="minor"/>
          </rPr>
          <t>Uniquename: ryggstick.result.duralpuncture
Version: 0
Type: radio
Section: ryggstick.result</t>
        </r>
      </text>
    </comment>
    <comment ref="AC5" authorId="0" shapeId="0" xr:uid="{00000000-0006-0000-1300-00006A000000}">
      <text>
        <r>
          <rPr>
            <sz val="11"/>
            <color indexed="8"/>
            <rFont val="Calibri"/>
            <family val="2"/>
            <scheme val="minor"/>
          </rPr>
          <t>Uniquename: ryggstick.result.complication
Version: 0
Type: radio
Section: ryggstick.result</t>
        </r>
      </text>
    </comment>
    <comment ref="AD5" authorId="0" shapeId="0" xr:uid="{00000000-0006-0000-1300-00006B000000}">
      <text>
        <r>
          <rPr>
            <sz val="11"/>
            <color indexed="8"/>
            <rFont val="Calibri"/>
            <family val="2"/>
            <scheme val="minor"/>
          </rPr>
          <t>Uniquename: ryggstick.function.good
Version: 0
Type: radio
Section: ryggstick.function</t>
        </r>
      </text>
    </comment>
    <comment ref="AE5" authorId="0" shapeId="0" xr:uid="{00000000-0006-0000-1300-00006C000000}">
      <text>
        <r>
          <rPr>
            <sz val="11"/>
            <color indexed="8"/>
            <rFont val="Calibri"/>
            <family val="2"/>
            <scheme val="minor"/>
          </rPr>
          <t>Uniquename: ryggstick.function.suboptimal
Version: 0
Type: radio
Section: ryggstick.function</t>
        </r>
      </text>
    </comment>
    <comment ref="AF5" authorId="0" shapeId="0" xr:uid="{00000000-0006-0000-1300-00006D000000}">
      <text>
        <r>
          <rPr>
            <sz val="11"/>
            <color indexed="8"/>
            <rFont val="Calibri"/>
            <family val="2"/>
            <scheme val="minor"/>
          </rPr>
          <t>Uniquename: ryggstick.function.none
Version: 0
Type: radio
Section: ryggstick.function</t>
        </r>
      </text>
    </comment>
    <comment ref="AG5" authorId="0" shapeId="0" xr:uid="{00000000-0006-0000-1300-00006E000000}">
      <text>
        <r>
          <rPr>
            <sz val="11"/>
            <color indexed="8"/>
            <rFont val="Calibri"/>
            <family val="2"/>
            <scheme val="minor"/>
          </rPr>
          <t>Uniquename: ryggstick.followup.nopdph
Version: 0
Type: radio
Section: ryggstick.followup</t>
        </r>
      </text>
    </comment>
    <comment ref="AH5" authorId="0" shapeId="0" xr:uid="{00000000-0006-0000-1300-00006F000000}">
      <text>
        <r>
          <rPr>
            <sz val="11"/>
            <color indexed="8"/>
            <rFont val="Calibri"/>
            <family val="2"/>
            <scheme val="minor"/>
          </rPr>
          <t>Uniquename: ryggstick.followup.pdph
Version: 0
Type: radio
Section: ryggstick.followup</t>
        </r>
      </text>
    </comment>
    <comment ref="AI5" authorId="0" shapeId="0" xr:uid="{00000000-0006-0000-1300-000070000000}">
      <text>
        <r>
          <rPr>
            <sz val="11"/>
            <color indexed="8"/>
            <rFont val="Calibri"/>
            <family val="2"/>
            <scheme val="minor"/>
          </rPr>
          <t>Uniquename: ryggstick.situation.sleeping
Version: 0
Type: checkbox
Section: ryggstick.situation</t>
        </r>
      </text>
    </comment>
    <comment ref="AJ5" authorId="0" shapeId="0" xr:uid="{00000000-0006-0000-1300-000071000000}">
      <text>
        <r>
          <rPr>
            <sz val="11"/>
            <color indexed="8"/>
            <rFont val="Calibri"/>
            <family val="2"/>
            <scheme val="minor"/>
          </rPr>
          <t>Uniquename: ryggstick.situation.pregnant
Version: 0
Type: checkbox
Section: ryggstick.situation</t>
        </r>
      </text>
    </comment>
    <comment ref="AK5" authorId="0" shapeId="0" xr:uid="{00000000-0006-0000-1300-000072000000}">
      <text>
        <r>
          <rPr>
            <sz val="11"/>
            <color indexed="8"/>
            <rFont val="Calibri"/>
            <family val="2"/>
            <scheme val="minor"/>
          </rPr>
          <t>Uniquename: ryggstick.situation.delivery
Version: 0
Type: checkbox
Section: ryggstick.situation</t>
        </r>
      </text>
    </comment>
    <comment ref="AL5" authorId="0" shapeId="0" xr:uid="{00000000-0006-0000-1300-000073000000}">
      <text>
        <r>
          <rPr>
            <sz val="11"/>
            <color indexed="8"/>
            <rFont val="Calibri"/>
            <family val="2"/>
            <scheme val="minor"/>
          </rPr>
          <t>Uniquename: ryggstick.situation.caesarean
Version: 0
Type: checkbox
Section: ryggstick.situation</t>
        </r>
      </text>
    </comment>
    <comment ref="AM5" authorId="0" shapeId="0" xr:uid="{00000000-0006-0000-1300-000074000000}">
      <text>
        <r>
          <rPr>
            <sz val="11"/>
            <color indexed="8"/>
            <rFont val="Calibri"/>
            <family val="2"/>
            <scheme val="minor"/>
          </rPr>
          <t>Uniquename: ryggstick.situation.immediatecaesarean
Version: 0
Type: checkbox
Section: ryggstick.situation</t>
        </r>
      </text>
    </comment>
    <comment ref="AN5" authorId="0" shapeId="0" xr:uid="{00000000-0006-0000-1300-000075000000}">
      <text>
        <r>
          <rPr>
            <sz val="11"/>
            <color indexed="8"/>
            <rFont val="Calibri"/>
            <family val="2"/>
            <scheme val="minor"/>
          </rPr>
          <t>Uniquename: ryggstick.situation.child
Version: 0
Type: checkbox
Section: ryggstick.situation</t>
        </r>
      </text>
    </comment>
    <comment ref="AO5" authorId="0" shapeId="0" xr:uid="{00000000-0006-0000-1300-000076000000}">
      <text>
        <r>
          <rPr>
            <sz val="11"/>
            <color indexed="8"/>
            <rFont val="Calibri"/>
            <family val="2"/>
            <scheme val="minor"/>
          </rPr>
          <t>Uniquename: ryggstick.situation.bmi
Version: 0
Type: text
Section: ryggstick.situation</t>
        </r>
      </text>
    </comment>
    <comment ref="AP5" authorId="0" shapeId="0" xr:uid="{00000000-0006-0000-1300-000077000000}">
      <text>
        <r>
          <rPr>
            <sz val="11"/>
            <color indexed="8"/>
            <rFont val="Calibri"/>
            <family val="2"/>
            <scheme val="minor"/>
          </rPr>
          <t>Uniquename: ryggstick.comment.comment
Version: 0
Type: comment
Section: ryggstick.comment</t>
        </r>
      </text>
    </comment>
    <comment ref="A6" authorId="0" shapeId="0" xr:uid="{00000000-0006-0000-1300-000078000000}">
      <text>
        <r>
          <rPr>
            <sz val="11"/>
            <color indexed="8"/>
            <rFont val="Calibri"/>
            <family val="2"/>
            <scheme val="minor"/>
          </rPr>
          <t>Action: nerveblock
Header: 2
Version: 0</t>
        </r>
      </text>
    </comment>
    <comment ref="B6" authorId="0" shapeId="0" xr:uid="{00000000-0006-0000-1300-000079000000}">
      <text>
        <r>
          <rPr>
            <sz val="11"/>
            <color indexed="8"/>
            <rFont val="Calibri"/>
            <family val="2"/>
            <scheme val="minor"/>
          </rPr>
          <t>Uniquename: nerveblock.date.date
Version: 0
Type: date
Section: nerveblock.date</t>
        </r>
      </text>
    </comment>
    <comment ref="C6" authorId="0" shapeId="0" xr:uid="{00000000-0006-0000-1300-00007A000000}">
      <text>
        <r>
          <rPr>
            <sz val="11"/>
            <color indexed="8"/>
            <rFont val="Calibri"/>
            <family val="2"/>
            <scheme val="minor"/>
          </rPr>
          <t>Uniquename: nerveblock.nerve.femoral
Version: 0
Type: radio
Section: nerveblock.nerve</t>
        </r>
      </text>
    </comment>
    <comment ref="D6" authorId="0" shapeId="0" xr:uid="{00000000-0006-0000-1300-00007B000000}">
      <text>
        <r>
          <rPr>
            <sz val="11"/>
            <color indexed="8"/>
            <rFont val="Calibri"/>
            <family val="2"/>
            <scheme val="minor"/>
          </rPr>
          <t>Uniquename: nerveblock.nerve.plexusbrachialis
Version: 0
Type: radio
Section: nerveblock.nerve</t>
        </r>
      </text>
    </comment>
    <comment ref="E6" authorId="0" shapeId="0" xr:uid="{00000000-0006-0000-1300-00007C000000}">
      <text>
        <r>
          <rPr>
            <sz val="11"/>
            <color indexed="8"/>
            <rFont val="Calibri"/>
            <family val="2"/>
            <scheme val="minor"/>
          </rPr>
          <t>Uniquename: nerveblock.nerve.ischiadicussubgluteal
Version: 0
Type: radio
Section: nerveblock.nerve</t>
        </r>
      </text>
    </comment>
    <comment ref="F6" authorId="0" shapeId="0" xr:uid="{00000000-0006-0000-1300-00007D000000}">
      <text>
        <r>
          <rPr>
            <sz val="11"/>
            <color indexed="8"/>
            <rFont val="Calibri"/>
            <family val="2"/>
            <scheme val="minor"/>
          </rPr>
          <t>Uniquename: nerveblock.nerve.ischiadicuspopliteal
Version: 0
Type: radio
Section: nerveblock.nerve</t>
        </r>
      </text>
    </comment>
    <comment ref="G6" authorId="0" shapeId="0" xr:uid="{00000000-0006-0000-1300-00007E000000}">
      <text>
        <r>
          <rPr>
            <sz val="11"/>
            <color indexed="8"/>
            <rFont val="Calibri"/>
            <family val="2"/>
            <scheme val="minor"/>
          </rPr>
          <t>Uniquename: nerveblock.nerve.axillary
Version: 0
Type: radio
Section: nerveblock.nerve</t>
        </r>
      </text>
    </comment>
    <comment ref="H6" authorId="0" shapeId="0" xr:uid="{00000000-0006-0000-1300-00007F000000}">
      <text>
        <r>
          <rPr>
            <sz val="11"/>
            <color indexed="8"/>
            <rFont val="Calibri"/>
            <family val="2"/>
            <scheme val="minor"/>
          </rPr>
          <t>Uniquename: nerveblock.nerve.median
Version: 0
Type: radio
Section: nerveblock.nerve</t>
        </r>
      </text>
    </comment>
    <comment ref="I6" authorId="0" shapeId="0" xr:uid="{00000000-0006-0000-1300-000080000000}">
      <text>
        <r>
          <rPr>
            <sz val="11"/>
            <color indexed="8"/>
            <rFont val="Calibri"/>
            <family val="2"/>
            <scheme val="minor"/>
          </rPr>
          <t>Uniquename: nerveblock.nerve.ulnar
Version: 0
Type: radio
Section: nerveblock.nerve</t>
        </r>
      </text>
    </comment>
    <comment ref="J6" authorId="0" shapeId="0" xr:uid="{00000000-0006-0000-1300-000081000000}">
      <text>
        <r>
          <rPr>
            <sz val="11"/>
            <color indexed="8"/>
            <rFont val="Calibri"/>
            <family val="2"/>
            <scheme val="minor"/>
          </rPr>
          <t>Uniquename: nerveblock.nerve.radial
Version: 0
Type: radio
Section: nerveblock.nerve</t>
        </r>
      </text>
    </comment>
    <comment ref="K6" authorId="0" shapeId="0" xr:uid="{00000000-0006-0000-1300-000082000000}">
      <text>
        <r>
          <rPr>
            <sz val="11"/>
            <color indexed="8"/>
            <rFont val="Calibri"/>
            <family val="2"/>
            <scheme val="minor"/>
          </rPr>
          <t>Uniquename: nerveblock.nerve.musculocutaneus
Version: 0
Type: radio
Section: nerveblock.nerve</t>
        </r>
      </text>
    </comment>
    <comment ref="L6" authorId="0" shapeId="0" xr:uid="{00000000-0006-0000-1300-000083000000}">
      <text>
        <r>
          <rPr>
            <sz val="11"/>
            <color indexed="8"/>
            <rFont val="Calibri"/>
            <family val="2"/>
            <scheme val="minor"/>
          </rPr>
          <t>Uniquename: nerveblock.nerve.saphenous
Version: 0
Type: radio
Section: nerveblock.nerve</t>
        </r>
      </text>
    </comment>
    <comment ref="M6" authorId="0" shapeId="0" xr:uid="{00000000-0006-0000-1300-000084000000}">
      <text>
        <r>
          <rPr>
            <sz val="11"/>
            <color indexed="8"/>
            <rFont val="Calibri"/>
            <family val="2"/>
            <scheme val="minor"/>
          </rPr>
          <t>Uniquename: nerveblock.nerve.ilioinguinaliliohypogastric
Version: 0
Type: radio
Section: nerveblock.nerve</t>
        </r>
      </text>
    </comment>
    <comment ref="N6" authorId="0" shapeId="0" xr:uid="{00000000-0006-0000-1300-000085000000}">
      <text>
        <r>
          <rPr>
            <sz val="11"/>
            <color indexed="8"/>
            <rFont val="Calibri"/>
            <family val="2"/>
            <scheme val="minor"/>
          </rPr>
          <t>Uniquename: nerveblock.nerve.interscalenous
Version: 0
Type: radio
Section: nerveblock.nerve</t>
        </r>
      </text>
    </comment>
    <comment ref="O6" authorId="0" shapeId="0" xr:uid="{00000000-0006-0000-1300-000086000000}">
      <text>
        <r>
          <rPr>
            <sz val="11"/>
            <color indexed="8"/>
            <rFont val="Calibri"/>
            <family val="2"/>
            <scheme val="minor"/>
          </rPr>
          <t>Uniquename: nerveblock.nerve.pecs1
Version: 0
Type: radio
Section: nerveblock.nerve</t>
        </r>
      </text>
    </comment>
    <comment ref="P6" authorId="0" shapeId="0" xr:uid="{00000000-0006-0000-1300-000087000000}">
      <text>
        <r>
          <rPr>
            <sz val="11"/>
            <color indexed="8"/>
            <rFont val="Calibri"/>
            <family val="2"/>
            <scheme val="minor"/>
          </rPr>
          <t>Uniquename: nerveblock.nerve.pecs2
Version: 0
Type: radio
Section: nerveblock.nerve</t>
        </r>
      </text>
    </comment>
    <comment ref="Q6" authorId="0" shapeId="0" xr:uid="{00000000-0006-0000-1300-000088000000}">
      <text>
        <r>
          <rPr>
            <sz val="11"/>
            <color indexed="8"/>
            <rFont val="Calibri"/>
            <family val="2"/>
            <scheme val="minor"/>
          </rPr>
          <t>Uniquename: nerveblock.nerve.serratusintercostalplane
Version: 0
Type: radio
Section: nerveblock.nerve</t>
        </r>
      </text>
    </comment>
    <comment ref="R6" authorId="0" shapeId="0" xr:uid="{00000000-0006-0000-1300-000089000000}">
      <text>
        <r>
          <rPr>
            <sz val="11"/>
            <color indexed="8"/>
            <rFont val="Calibri"/>
            <family val="2"/>
            <scheme val="minor"/>
          </rPr>
          <t>Uniquename: nerveblock.nerve.intercostal
Version: 0
Type: radio
Section: nerveblock.nerve</t>
        </r>
      </text>
    </comment>
    <comment ref="S6" authorId="0" shapeId="0" xr:uid="{00000000-0006-0000-1300-00008A000000}">
      <text>
        <r>
          <rPr>
            <sz val="11"/>
            <color indexed="8"/>
            <rFont val="Calibri"/>
            <family val="2"/>
            <scheme val="minor"/>
          </rPr>
          <t>Uniquename: nerveblock.nerve.paravertebral
Version: 0
Type: radio
Section: nerveblock.nerve</t>
        </r>
      </text>
    </comment>
    <comment ref="T6" authorId="0" shapeId="0" xr:uid="{00000000-0006-0000-1300-00008B000000}">
      <text>
        <r>
          <rPr>
            <sz val="11"/>
            <color indexed="8"/>
            <rFont val="Calibri"/>
            <family val="2"/>
            <scheme val="minor"/>
          </rPr>
          <t>Uniquename: nerveblock.nerve.supraclavicular
Version: 0
Type: radio
Section: nerveblock.nerve</t>
        </r>
      </text>
    </comment>
    <comment ref="U6" authorId="0" shapeId="0" xr:uid="{00000000-0006-0000-1300-00008C000000}">
      <text>
        <r>
          <rPr>
            <sz val="11"/>
            <color indexed="8"/>
            <rFont val="Calibri"/>
            <family val="2"/>
            <scheme val="minor"/>
          </rPr>
          <t>Uniquename: nerveblock.nerve.infraclavicular
Version: 0
Type: radio
Section: nerveblock.nerve</t>
        </r>
      </text>
    </comment>
    <comment ref="V6" authorId="0" shapeId="0" xr:uid="{00000000-0006-0000-1300-00008D000000}">
      <text>
        <r>
          <rPr>
            <sz val="11"/>
            <color indexed="8"/>
            <rFont val="Calibri"/>
            <family val="2"/>
            <scheme val="minor"/>
          </rPr>
          <t>Uniquename: nerveblock.nerve.tap
Version: 0
Type: radio
Section: nerveblock.nerve</t>
        </r>
      </text>
    </comment>
    <comment ref="W6" authorId="0" shapeId="0" xr:uid="{00000000-0006-0000-1300-00008E000000}">
      <text>
        <r>
          <rPr>
            <sz val="11"/>
            <color indexed="8"/>
            <rFont val="Calibri"/>
            <family val="2"/>
            <scheme val="minor"/>
          </rPr>
          <t>Uniquename: nerveblock.nerve.quadratuslumborous
Version: 0
Type: radio
Section: nerveblock.nerve</t>
        </r>
      </text>
    </comment>
    <comment ref="X6" authorId="0" shapeId="0" xr:uid="{00000000-0006-0000-1300-00008F000000}">
      <text>
        <r>
          <rPr>
            <sz val="11"/>
            <color indexed="8"/>
            <rFont val="Calibri"/>
            <family val="2"/>
            <scheme val="minor"/>
          </rPr>
          <t>Uniquename: nerveblock.nerve.adductorious
Version: 0
Type: radio
Section: nerveblock.nerve</t>
        </r>
      </text>
    </comment>
    <comment ref="Y6" authorId="0" shapeId="0" xr:uid="{00000000-0006-0000-1300-000090000000}">
      <text>
        <r>
          <rPr>
            <sz val="11"/>
            <color indexed="8"/>
            <rFont val="Calibri"/>
            <family val="2"/>
            <scheme val="minor"/>
          </rPr>
          <t>Uniquename: nerveblock.nerve.othernerve
Version: 0
Type: radio
Section: nerveblock.nerve</t>
        </r>
      </text>
    </comment>
    <comment ref="Z6" authorId="0" shapeId="0" xr:uid="{00000000-0006-0000-1300-000091000000}">
      <text>
        <r>
          <rPr>
            <sz val="11"/>
            <color indexed="8"/>
            <rFont val="Calibri"/>
            <family val="2"/>
            <scheme val="minor"/>
          </rPr>
          <t>Uniquename: nerveblock.nerve.otherfascia
Version: 0
Type: radio
Section: nerveblock.nerve</t>
        </r>
      </text>
    </comment>
    <comment ref="AA6" authorId="0" shapeId="0" xr:uid="{00000000-0006-0000-1300-000092000000}">
      <text>
        <r>
          <rPr>
            <sz val="11"/>
            <color indexed="8"/>
            <rFont val="Calibri"/>
            <family val="2"/>
            <scheme val="minor"/>
          </rPr>
          <t>Uniquename: nerveblock.technique.ultrasound
Version: 0
Type: radio
Section: nerveblock.technique</t>
        </r>
      </text>
    </comment>
    <comment ref="AB6" authorId="0" shapeId="0" xr:uid="{00000000-0006-0000-1300-000093000000}">
      <text>
        <r>
          <rPr>
            <sz val="11"/>
            <color indexed="8"/>
            <rFont val="Calibri"/>
            <family val="2"/>
            <scheme val="minor"/>
          </rPr>
          <t>Uniquename: nerveblock.technique.stimulator
Version: 0
Type: radio
Section: nerveblock.technique</t>
        </r>
      </text>
    </comment>
    <comment ref="AC6" authorId="0" shapeId="0" xr:uid="{00000000-0006-0000-1300-000094000000}">
      <text>
        <r>
          <rPr>
            <sz val="11"/>
            <color indexed="8"/>
            <rFont val="Calibri"/>
            <family val="2"/>
            <scheme val="minor"/>
          </rPr>
          <t>Uniquename: nerveblock.technique.parestesia
Version: 0
Type: radio
Section: nerveblock.technique</t>
        </r>
      </text>
    </comment>
    <comment ref="AD6" authorId="0" shapeId="0" xr:uid="{00000000-0006-0000-1300-000095000000}">
      <text>
        <r>
          <rPr>
            <sz val="11"/>
            <color indexed="8"/>
            <rFont val="Calibri"/>
            <family val="2"/>
            <scheme val="minor"/>
          </rPr>
          <t>Uniquename: nerveblock.technique.blind
Version: 0
Type: radio
Section: nerveblock.technique</t>
        </r>
      </text>
    </comment>
    <comment ref="AE6" authorId="0" shapeId="0" xr:uid="{00000000-0006-0000-1300-000096000000}">
      <text>
        <r>
          <rPr>
            <sz val="11"/>
            <color indexed="8"/>
            <rFont val="Calibri"/>
            <family val="2"/>
            <scheme val="minor"/>
          </rPr>
          <t>Uniquename: nerveblock.type.singleshot
Version: 0
Type: radio
Section: nerveblock.type</t>
        </r>
      </text>
    </comment>
    <comment ref="AF6" authorId="0" shapeId="0" xr:uid="{00000000-0006-0000-1300-000097000000}">
      <text>
        <r>
          <rPr>
            <sz val="11"/>
            <color indexed="8"/>
            <rFont val="Calibri"/>
            <family val="2"/>
            <scheme val="minor"/>
          </rPr>
          <t>Uniquename: nerveblock.type.catheter
Version: 0
Type: radio
Section: nerveblock.type</t>
        </r>
      </text>
    </comment>
    <comment ref="AG6" authorId="0" shapeId="0" xr:uid="{00000000-0006-0000-1300-000098000000}">
      <text>
        <r>
          <rPr>
            <sz val="11"/>
            <color indexed="8"/>
            <rFont val="Calibri"/>
            <family val="2"/>
            <scheme val="minor"/>
          </rPr>
          <t>Uniquename: nerveblock.result.success
Version: 0
Type: radio
Section: nerveblock.result</t>
        </r>
      </text>
    </comment>
    <comment ref="AH6" authorId="0" shapeId="0" xr:uid="{00000000-0006-0000-1300-000099000000}">
      <text>
        <r>
          <rPr>
            <sz val="11"/>
            <color indexed="8"/>
            <rFont val="Calibri"/>
            <family val="2"/>
            <scheme val="minor"/>
          </rPr>
          <t>Uniquename: nerveblock.result.suboptimal
Version: 0
Type: radio
Section: nerveblock.result</t>
        </r>
      </text>
    </comment>
    <comment ref="AI6" authorId="0" shapeId="0" xr:uid="{00000000-0006-0000-1300-00009A000000}">
      <text>
        <r>
          <rPr>
            <sz val="11"/>
            <color indexed="8"/>
            <rFont val="Calibri"/>
            <family val="2"/>
            <scheme val="minor"/>
          </rPr>
          <t>Uniquename: nerveblock.result.failed
Version: 0
Type: radio
Section: nerveblock.result</t>
        </r>
      </text>
    </comment>
    <comment ref="AJ6" authorId="0" shapeId="0" xr:uid="{00000000-0006-0000-1300-00009B000000}">
      <text>
        <r>
          <rPr>
            <sz val="11"/>
            <color indexed="8"/>
            <rFont val="Calibri"/>
            <family val="2"/>
            <scheme val="minor"/>
          </rPr>
          <t>Uniquename: nerveblock.result.complication
Version: 0
Type: radio
Section: nerveblock.result</t>
        </r>
      </text>
    </comment>
    <comment ref="AK6" authorId="0" shapeId="0" xr:uid="{00000000-0006-0000-1300-00009C000000}">
      <text>
        <r>
          <rPr>
            <sz val="11"/>
            <color indexed="8"/>
            <rFont val="Calibri"/>
            <family val="2"/>
            <scheme val="minor"/>
          </rPr>
          <t>Uniquename: nerveblock.function.good
Version: 0
Type: radio
Section: nerveblock.function</t>
        </r>
      </text>
    </comment>
    <comment ref="AL6" authorId="0" shapeId="0" xr:uid="{00000000-0006-0000-1300-00009D000000}">
      <text>
        <r>
          <rPr>
            <sz val="11"/>
            <color indexed="8"/>
            <rFont val="Calibri"/>
            <family val="2"/>
            <scheme val="minor"/>
          </rPr>
          <t>Uniquename: nerveblock.function.suboptimal
Version: 0
Type: radio
Section: nerveblock.function</t>
        </r>
      </text>
    </comment>
    <comment ref="AM6" authorId="0" shapeId="0" xr:uid="{00000000-0006-0000-1300-00009E000000}">
      <text>
        <r>
          <rPr>
            <sz val="11"/>
            <color indexed="8"/>
            <rFont val="Calibri"/>
            <family val="2"/>
            <scheme val="minor"/>
          </rPr>
          <t>Uniquename: nerveblock.function.failed
Version: 0
Type: radio
Section: nerveblock.function</t>
        </r>
      </text>
    </comment>
    <comment ref="AN6" authorId="0" shapeId="0" xr:uid="{00000000-0006-0000-1300-00009F000000}">
      <text>
        <r>
          <rPr>
            <sz val="11"/>
            <color indexed="8"/>
            <rFont val="Calibri"/>
            <family val="2"/>
            <scheme val="minor"/>
          </rPr>
          <t>Uniquename: nerveblock.situation.child
Version: 0
Type: checkbox
Section: nerveblock.situation</t>
        </r>
      </text>
    </comment>
    <comment ref="AO6" authorId="0" shapeId="0" xr:uid="{00000000-0006-0000-1300-0000A0000000}">
      <text>
        <r>
          <rPr>
            <sz val="11"/>
            <color indexed="8"/>
            <rFont val="Calibri"/>
            <family val="2"/>
            <scheme val="minor"/>
          </rPr>
          <t>Uniquename: nerveblock.situation.sleeping
Version: 0
Type: checkbox
Section: nerveblock.situation</t>
        </r>
      </text>
    </comment>
    <comment ref="AP6" authorId="0" shapeId="0" xr:uid="{00000000-0006-0000-1300-0000A1000000}">
      <text>
        <r>
          <rPr>
            <sz val="11"/>
            <color indexed="8"/>
            <rFont val="Calibri"/>
            <family val="2"/>
            <scheme val="minor"/>
          </rPr>
          <t>Uniquename: nerveblock.comment.comment
Version: 0
Type: comment
Section: nerveblock.comment</t>
        </r>
      </text>
    </comment>
    <comment ref="A7" authorId="0" shapeId="0" xr:uid="{00000000-0006-0000-1300-0000A2000000}">
      <text>
        <r>
          <rPr>
            <sz val="11"/>
            <color indexed="8"/>
            <rFont val="Calibri"/>
            <family val="2"/>
            <scheme val="minor"/>
          </rPr>
          <t>Action: airway
Header: 3
Version: 1</t>
        </r>
      </text>
    </comment>
    <comment ref="B7" authorId="0" shapeId="0" xr:uid="{00000000-0006-0000-1300-0000A3000000}">
      <text>
        <r>
          <rPr>
            <sz val="11"/>
            <color indexed="8"/>
            <rFont val="Calibri"/>
            <family val="2"/>
            <scheme val="minor"/>
          </rPr>
          <t>Uniquename: airway.date.date
Version: 1
Type: date
Section: airway.date</t>
        </r>
      </text>
    </comment>
    <comment ref="C7" authorId="0" shapeId="0" xr:uid="{00000000-0006-0000-1300-0000A4000000}">
      <text>
        <r>
          <rPr>
            <sz val="11"/>
            <color indexed="8"/>
            <rFont val="Calibri"/>
            <family val="2"/>
            <scheme val="minor"/>
          </rPr>
          <t>Uniquename: airway.induction.intravenous
Version: 1
Type: radio
Section: airway.induction</t>
        </r>
      </text>
    </comment>
    <comment ref="D7" authorId="0" shapeId="0" xr:uid="{00000000-0006-0000-1300-0000A5000000}">
      <text>
        <r>
          <rPr>
            <sz val="11"/>
            <color indexed="8"/>
            <rFont val="Calibri"/>
            <family val="2"/>
            <scheme val="minor"/>
          </rPr>
          <t>Uniquename: airway.induction.rsi
Version: 1
Type: radio
Section: airway.induction</t>
        </r>
      </text>
    </comment>
    <comment ref="E7" authorId="0" shapeId="0" xr:uid="{00000000-0006-0000-1300-0000A6000000}">
      <text>
        <r>
          <rPr>
            <sz val="11"/>
            <color indexed="8"/>
            <rFont val="Calibri"/>
            <family val="2"/>
            <scheme val="minor"/>
          </rPr>
          <t>Uniquename: airway.induction.inhalation
Version: 1
Type: radio
Section: airway.induction</t>
        </r>
      </text>
    </comment>
    <comment ref="F7" authorId="0" shapeId="0" xr:uid="{00000000-0006-0000-1300-0000A7000000}">
      <text>
        <r>
          <rPr>
            <sz val="11"/>
            <color indexed="8"/>
            <rFont val="Calibri"/>
            <family val="2"/>
            <scheme val="minor"/>
          </rPr>
          <t>Uniquename: airway.induction.nodrugs
Version: 1
Type: radio
Section: airway.induction</t>
        </r>
      </text>
    </comment>
    <comment ref="G7" authorId="0" shapeId="0" xr:uid="{00000000-0006-0000-1300-0000A8000000}">
      <text>
        <r>
          <rPr>
            <sz val="11"/>
            <color indexed="8"/>
            <rFont val="Calibri"/>
            <family val="2"/>
            <scheme val="minor"/>
          </rPr>
          <t>Uniquename: airway.induction.awake
Version: 1
Type: radio
Section: airway.induction</t>
        </r>
      </text>
    </comment>
    <comment ref="H7" authorId="0" shapeId="0" xr:uid="{00000000-0006-0000-1300-0000A9000000}">
      <text>
        <r>
          <rPr>
            <sz val="11"/>
            <color indexed="8"/>
            <rFont val="Calibri"/>
            <family val="2"/>
            <scheme val="minor"/>
          </rPr>
          <t>Uniquename: airway.method.airway.mask
Version: 1
Type: radio
Section: airway.method.airway</t>
        </r>
      </text>
    </comment>
    <comment ref="I7" authorId="0" shapeId="0" xr:uid="{00000000-0006-0000-1300-0000AA000000}">
      <text>
        <r>
          <rPr>
            <sz val="11"/>
            <color indexed="8"/>
            <rFont val="Calibri"/>
            <family val="2"/>
            <scheme val="minor"/>
          </rPr>
          <t>Uniquename: airway.method.airway.lma
Version: 1
Type: radio
Section: airway.method.airway</t>
        </r>
      </text>
    </comment>
    <comment ref="J7" authorId="0" shapeId="0" xr:uid="{00000000-0006-0000-1300-0000AB000000}">
      <text>
        <r>
          <rPr>
            <sz val="11"/>
            <color indexed="8"/>
            <rFont val="Calibri"/>
            <family val="2"/>
            <scheme val="minor"/>
          </rPr>
          <t>Uniquename: airway.method.airway.ett
Version: 1
Type: radio
Section: airway.method.airway</t>
        </r>
      </text>
    </comment>
    <comment ref="K7" authorId="0" shapeId="0" xr:uid="{00000000-0006-0000-1300-0000AC000000}">
      <text>
        <r>
          <rPr>
            <sz val="11"/>
            <color indexed="8"/>
            <rFont val="Calibri"/>
            <family val="2"/>
            <scheme val="minor"/>
          </rPr>
          <t>Uniquename: airway.method.airway.jet
Version: 1
Type: radio
Section: airway.method.airway</t>
        </r>
      </text>
    </comment>
    <comment ref="L7" authorId="0" shapeId="0" xr:uid="{00000000-0006-0000-1300-0000AD000000}">
      <text>
        <r>
          <rPr>
            <sz val="11"/>
            <color indexed="8"/>
            <rFont val="Calibri"/>
            <family val="2"/>
            <scheme val="minor"/>
          </rPr>
          <t>Uniquename: airway.method.airway.double
Version: 1
Type: radio
Section: airway.method.airway</t>
        </r>
      </text>
    </comment>
    <comment ref="M7" authorId="0" shapeId="0" xr:uid="{00000000-0006-0000-1300-0000AE000000}">
      <text>
        <r>
          <rPr>
            <sz val="11"/>
            <color indexed="8"/>
            <rFont val="Calibri"/>
            <family val="2"/>
            <scheme val="minor"/>
          </rPr>
          <t>Uniquename: airway.method.airway.trach
Version: 1
Type: radio
Section: airway.method.airway</t>
        </r>
      </text>
    </comment>
    <comment ref="N7" authorId="0" shapeId="0" xr:uid="{00000000-0006-0000-1300-0000AF000000}">
      <text>
        <r>
          <rPr>
            <sz val="11"/>
            <color indexed="8"/>
            <rFont val="Calibri"/>
            <family val="2"/>
            <scheme val="minor"/>
          </rPr>
          <t>Uniquename: airway.method.airway.thrive
Version: 1
Type: radio
Section: airway.method.airway</t>
        </r>
      </text>
    </comment>
    <comment ref="O7" authorId="0" shapeId="0" xr:uid="{00000000-0006-0000-1300-0000B0000000}">
      <text>
        <r>
          <rPr>
            <sz val="11"/>
            <color indexed="8"/>
            <rFont val="Calibri"/>
            <family val="2"/>
            <scheme val="minor"/>
          </rPr>
          <t>Uniquename: airway.method.airway.other
Version: 1
Type: radio
Section: airway.method.airway</t>
        </r>
      </text>
    </comment>
    <comment ref="P7" authorId="0" shapeId="0" xr:uid="{00000000-0006-0000-1300-0000B1000000}">
      <text>
        <r>
          <rPr>
            <sz val="11"/>
            <color indexed="8"/>
            <rFont val="Calibri"/>
            <family val="2"/>
            <scheme val="minor"/>
          </rPr>
          <t>Uniquename: airway.method.ventilation.easy
Version: 1
Type: radio
Section: airway.method.ventilation</t>
        </r>
      </text>
    </comment>
    <comment ref="Q7" authorId="0" shapeId="0" xr:uid="{00000000-0006-0000-1300-0000B2000000}">
      <text>
        <r>
          <rPr>
            <sz val="11"/>
            <color indexed="8"/>
            <rFont val="Calibri"/>
            <family val="2"/>
            <scheme val="minor"/>
          </rPr>
          <t>Uniquename: airway.method.ventilation.difficult
Version: 1
Type: radio
Section: airway.method.ventilation</t>
        </r>
      </text>
    </comment>
    <comment ref="R7" authorId="0" shapeId="0" xr:uid="{00000000-0006-0000-1300-0000B3000000}">
      <text>
        <r>
          <rPr>
            <sz val="11"/>
            <color indexed="8"/>
            <rFont val="Calibri"/>
            <family val="2"/>
            <scheme val="minor"/>
          </rPr>
          <t>Uniquename: airway.method.ventilation.impossible
Version: 1
Type: radio
Section: airway.method.ventilation</t>
        </r>
      </text>
    </comment>
    <comment ref="S7" authorId="0" shapeId="0" xr:uid="{00000000-0006-0000-1300-0000B4000000}">
      <text>
        <r>
          <rPr>
            <sz val="11"/>
            <color indexed="8"/>
            <rFont val="Calibri"/>
            <family val="2"/>
            <scheme val="minor"/>
          </rPr>
          <t>Uniquename: airway.method.ventilation.none
Version: 1
Type: radio
Section: airway.method.ventilation</t>
        </r>
      </text>
    </comment>
    <comment ref="T7" authorId="0" shapeId="0" xr:uid="{00000000-0006-0000-1300-0000B5000000}">
      <text>
        <r>
          <rPr>
            <sz val="11"/>
            <color indexed="8"/>
            <rFont val="Calibri"/>
            <family val="2"/>
            <scheme val="minor"/>
          </rPr>
          <t>Uniquename: airway.route.oral
Version: 1
Type: radio
Section: airway.route</t>
        </r>
      </text>
    </comment>
    <comment ref="U7" authorId="0" shapeId="0" xr:uid="{00000000-0006-0000-1300-0000B6000000}">
      <text>
        <r>
          <rPr>
            <sz val="11"/>
            <color indexed="8"/>
            <rFont val="Calibri"/>
            <family val="2"/>
            <scheme val="minor"/>
          </rPr>
          <t>Uniquename: airway.route.nasal
Version: 1
Type: radio
Section: airway.route</t>
        </r>
      </text>
    </comment>
    <comment ref="V7" authorId="0" shapeId="0" xr:uid="{00000000-0006-0000-1300-0000B7000000}">
      <text>
        <r>
          <rPr>
            <sz val="11"/>
            <color indexed="8"/>
            <rFont val="Calibri"/>
            <family val="2"/>
            <scheme val="minor"/>
          </rPr>
          <t>Uniquename: airway.route.fon
Version: 1
Type: radio
Section: airway.route</t>
        </r>
      </text>
    </comment>
    <comment ref="W7" authorId="0" shapeId="0" xr:uid="{00000000-0006-0000-1300-0000B8000000}">
      <text>
        <r>
          <rPr>
            <sz val="11"/>
            <color indexed="8"/>
            <rFont val="Calibri"/>
            <family val="2"/>
            <scheme val="minor"/>
          </rPr>
          <t>Uniquename: airway.guide.bougie
Version: 1
Type: radio
Section: airway.guide</t>
        </r>
      </text>
    </comment>
    <comment ref="X7" authorId="0" shapeId="0" xr:uid="{00000000-0006-0000-1300-0000B9000000}">
      <text>
        <r>
          <rPr>
            <sz val="11"/>
            <color indexed="8"/>
            <rFont val="Calibri"/>
            <family val="2"/>
            <scheme val="minor"/>
          </rPr>
          <t>Uniquename: airway.guide.stiff
Version: 1
Type: radio
Section: airway.guide</t>
        </r>
      </text>
    </comment>
    <comment ref="Y7" authorId="0" shapeId="0" xr:uid="{00000000-0006-0000-1300-0000BA000000}">
      <text>
        <r>
          <rPr>
            <sz val="11"/>
            <color indexed="8"/>
            <rFont val="Calibri"/>
            <family val="2"/>
            <scheme val="minor"/>
          </rPr>
          <t>Uniquename: airway.guide.none
Version: 1
Type: radio
Section: airway.guide</t>
        </r>
      </text>
    </comment>
    <comment ref="Z7" authorId="0" shapeId="0" xr:uid="{00000000-0006-0000-1300-0000BB000000}">
      <text>
        <r>
          <rPr>
            <sz val="11"/>
            <color indexed="8"/>
            <rFont val="Calibri"/>
            <family val="2"/>
            <scheme val="minor"/>
          </rPr>
          <t>Uniquename: airway.instrument.instrument.macintosh
Version: 1
Type: radio
Section: airway.instrument.instrument</t>
        </r>
      </text>
    </comment>
    <comment ref="AA7" authorId="0" shapeId="0" xr:uid="{00000000-0006-0000-1300-0000BC000000}">
      <text>
        <r>
          <rPr>
            <sz val="11"/>
            <color indexed="8"/>
            <rFont val="Calibri"/>
            <family val="2"/>
            <scheme val="minor"/>
          </rPr>
          <t>Uniquename: airway.instrument.instrument.miller
Version: 1
Type: radio
Section: airway.instrument.instrument</t>
        </r>
      </text>
    </comment>
    <comment ref="AB7" authorId="0" shapeId="0" xr:uid="{00000000-0006-0000-1300-0000BD000000}">
      <text>
        <r>
          <rPr>
            <sz val="11"/>
            <color indexed="8"/>
            <rFont val="Calibri"/>
            <family val="2"/>
            <scheme val="minor"/>
          </rPr>
          <t>Uniquename: airway.instrument.instrument.mccoy
Version: 1
Type: radio
Section: airway.instrument.instrument</t>
        </r>
      </text>
    </comment>
    <comment ref="AC7" authorId="0" shapeId="0" xr:uid="{00000000-0006-0000-1300-0000BE000000}">
      <text>
        <r>
          <rPr>
            <sz val="11"/>
            <color indexed="8"/>
            <rFont val="Calibri"/>
            <family val="2"/>
            <scheme val="minor"/>
          </rPr>
          <t>Uniquename: airway.instrument.instrument.video_channel
Version: 1
Type: radio
Section: airway.instrument.instrument</t>
        </r>
      </text>
    </comment>
    <comment ref="AD7" authorId="0" shapeId="0" xr:uid="{00000000-0006-0000-1300-0000BF000000}">
      <text>
        <r>
          <rPr>
            <sz val="11"/>
            <color indexed="8"/>
            <rFont val="Calibri"/>
            <family val="2"/>
            <scheme val="minor"/>
          </rPr>
          <t>Uniquename: airway.instrument.instrument.video_std
Version: 1
Type: radio
Section: airway.instrument.instrument</t>
        </r>
      </text>
    </comment>
    <comment ref="AE7" authorId="0" shapeId="0" xr:uid="{00000000-0006-0000-1300-0000C0000000}">
      <text>
        <r>
          <rPr>
            <sz val="11"/>
            <color indexed="8"/>
            <rFont val="Calibri"/>
            <family val="2"/>
            <scheme val="minor"/>
          </rPr>
          <t>Uniquename: airway.instrument.instrument.video_curved
Version: 1
Type: radio
Section: airway.instrument.instrument</t>
        </r>
      </text>
    </comment>
    <comment ref="AF7" authorId="0" shapeId="0" xr:uid="{00000000-0006-0000-1300-0000C1000000}">
      <text>
        <r>
          <rPr>
            <sz val="11"/>
            <color indexed="8"/>
            <rFont val="Calibri"/>
            <family val="2"/>
            <scheme val="minor"/>
          </rPr>
          <t>Uniquename: airway.instrument.instrument.fiber_awake
Version: 1
Type: radio
Section: airway.instrument.instrument</t>
        </r>
      </text>
    </comment>
    <comment ref="AG7" authorId="0" shapeId="0" xr:uid="{00000000-0006-0000-1300-0000C2000000}">
      <text>
        <r>
          <rPr>
            <sz val="11"/>
            <color indexed="8"/>
            <rFont val="Calibri"/>
            <family val="2"/>
            <scheme val="minor"/>
          </rPr>
          <t>Uniquename: airway.instrument.instrument.fiber_sleep
Version: 1
Type: radio
Section: airway.instrument.instrument</t>
        </r>
      </text>
    </comment>
    <comment ref="AH7" authorId="0" shapeId="0" xr:uid="{00000000-0006-0000-1300-0000C3000000}">
      <text>
        <r>
          <rPr>
            <sz val="11"/>
            <color indexed="8"/>
            <rFont val="Calibri"/>
            <family val="2"/>
            <scheme val="minor"/>
          </rPr>
          <t>Uniquename: airway.instrument.instrument.other
Version: 1
Type: radio
Section: airway.instrument.instrument</t>
        </r>
      </text>
    </comment>
    <comment ref="AI7" authorId="0" shapeId="0" xr:uid="{00000000-0006-0000-1300-0000C4000000}">
      <text>
        <r>
          <rPr>
            <sz val="11"/>
            <color indexed="8"/>
            <rFont val="Calibri"/>
            <family val="2"/>
            <scheme val="minor"/>
          </rPr>
          <t>Uniquename: airway.instrument.blade.blade
Version: 1
Type: number
Section: airway.instrument.blade</t>
        </r>
      </text>
    </comment>
    <comment ref="AJ7" authorId="0" shapeId="0" xr:uid="{00000000-0006-0000-1300-0000C5000000}">
      <text>
        <r>
          <rPr>
            <sz val="11"/>
            <color indexed="8"/>
            <rFont val="Calibri"/>
            <family val="2"/>
            <scheme val="minor"/>
          </rPr>
          <t>Uniquename: airway.other_methods.exchange
Version: 1
Type: radio
Section: airway.other_methods</t>
        </r>
      </text>
    </comment>
    <comment ref="AK7" authorId="0" shapeId="0" xr:uid="{00000000-0006-0000-1300-0000C6000000}">
      <text>
        <r>
          <rPr>
            <sz val="11"/>
            <color indexed="8"/>
            <rFont val="Calibri"/>
            <family val="2"/>
            <scheme val="minor"/>
          </rPr>
          <t>Uniquename: airway.other_methods.emergency_cric
Version: 1
Type: radio
Section: airway.other_methods</t>
        </r>
      </text>
    </comment>
    <comment ref="AL7" authorId="0" shapeId="0" xr:uid="{00000000-0006-0000-1300-0000C7000000}">
      <text>
        <r>
          <rPr>
            <sz val="11"/>
            <color indexed="8"/>
            <rFont val="Calibri"/>
            <family val="2"/>
            <scheme val="minor"/>
          </rPr>
          <t>Uniquename: airway.other_methods.other
Version: 1
Type: radio
Section: airway.other_methods</t>
        </r>
      </text>
    </comment>
    <comment ref="AM7" authorId="0" shapeId="0" xr:uid="{00000000-0006-0000-1300-0000C8000000}">
      <text>
        <r>
          <rPr>
            <sz val="11"/>
            <color indexed="8"/>
            <rFont val="Calibri"/>
            <family val="2"/>
            <scheme val="minor"/>
          </rPr>
          <t>Uniquename: airway.grade.grade_1
Version: 1
Type: radio
Section: airway.grade</t>
        </r>
      </text>
    </comment>
    <comment ref="AN7" authorId="0" shapeId="0" xr:uid="{00000000-0006-0000-1300-0000C9000000}">
      <text>
        <r>
          <rPr>
            <sz val="11"/>
            <color indexed="8"/>
            <rFont val="Calibri"/>
            <family val="2"/>
            <scheme val="minor"/>
          </rPr>
          <t>Uniquename: airway.grade.grade_2
Version: 1
Type: radio
Section: airway.grade</t>
        </r>
      </text>
    </comment>
    <comment ref="AO7" authorId="0" shapeId="0" xr:uid="{00000000-0006-0000-1300-0000CA000000}">
      <text>
        <r>
          <rPr>
            <sz val="11"/>
            <color indexed="8"/>
            <rFont val="Calibri"/>
            <family val="2"/>
            <scheme val="minor"/>
          </rPr>
          <t>Uniquename: airway.grade.grade_3
Version: 1
Type: radio
Section: airway.grade</t>
        </r>
      </text>
    </comment>
    <comment ref="AP7" authorId="0" shapeId="0" xr:uid="{00000000-0006-0000-1300-0000CB000000}">
      <text>
        <r>
          <rPr>
            <sz val="11"/>
            <color indexed="8"/>
            <rFont val="Calibri"/>
            <family val="2"/>
            <scheme val="minor"/>
          </rPr>
          <t>Uniquename: airway.grade.grade_4
Version: 1
Type: radio
Section: airway.grade</t>
        </r>
      </text>
    </comment>
    <comment ref="AQ7" authorId="0" shapeId="0" xr:uid="{00000000-0006-0000-1300-0000CC000000}">
      <text>
        <r>
          <rPr>
            <sz val="11"/>
            <color indexed="8"/>
            <rFont val="Calibri"/>
            <family val="2"/>
            <scheme val="minor"/>
          </rPr>
          <t>Uniquename: airway.grade.grade_5
Version: 1
Type: radio
Section: airway.grade</t>
        </r>
      </text>
    </comment>
    <comment ref="AR7" authorId="0" shapeId="0" xr:uid="{00000000-0006-0000-1300-0000CD000000}">
      <text>
        <r>
          <rPr>
            <sz val="11"/>
            <color indexed="8"/>
            <rFont val="Calibri"/>
            <family val="2"/>
            <scheme val="minor"/>
          </rPr>
          <t>Uniquename: airway.grade.grade_cico
Version: 1
Type: radio
Section: airway.grade</t>
        </r>
      </text>
    </comment>
    <comment ref="AS7" authorId="0" shapeId="0" xr:uid="{00000000-0006-0000-1300-0000CE000000}">
      <text>
        <r>
          <rPr>
            <sz val="11"/>
            <color indexed="8"/>
            <rFont val="Calibri"/>
            <family val="2"/>
            <scheme val="minor"/>
          </rPr>
          <t>Uniquename: airway.number.first_pass.yes
Version: 1
Type: radio
Section: airway.number.first_pass</t>
        </r>
      </text>
    </comment>
    <comment ref="AT7" authorId="0" shapeId="0" xr:uid="{00000000-0006-0000-1300-0000CF000000}">
      <text>
        <r>
          <rPr>
            <sz val="11"/>
            <color indexed="8"/>
            <rFont val="Calibri"/>
            <family val="2"/>
            <scheme val="minor"/>
          </rPr>
          <t>Uniquename: airway.number.first_pass.no
Version: 1
Type: radio
Section: airway.number.first_pass</t>
        </r>
      </text>
    </comment>
    <comment ref="AU7" authorId="0" shapeId="0" xr:uid="{00000000-0006-0000-1300-0000D0000000}">
      <text>
        <r>
          <rPr>
            <sz val="11"/>
            <color indexed="8"/>
            <rFont val="Calibri"/>
            <family val="2"/>
            <scheme val="minor"/>
          </rPr>
          <t>Uniquename: airway.number.specifics.attempts
Version: 1
Type: number
Section: airway.number.specifics</t>
        </r>
      </text>
    </comment>
    <comment ref="AV7" authorId="0" shapeId="0" xr:uid="{00000000-0006-0000-1300-0000D1000000}">
      <text>
        <r>
          <rPr>
            <sz val="11"/>
            <color indexed="8"/>
            <rFont val="Calibri"/>
            <family val="2"/>
            <scheme val="minor"/>
          </rPr>
          <t>Uniquename: airway.number.specifics.methods
Version: 1
Type: number
Section: airway.number.specifics</t>
        </r>
      </text>
    </comment>
    <comment ref="AW7" authorId="0" shapeId="0" xr:uid="{00000000-0006-0000-1300-0000D2000000}">
      <text>
        <r>
          <rPr>
            <sz val="11"/>
            <color indexed="8"/>
            <rFont val="Calibri"/>
            <family val="2"/>
            <scheme val="minor"/>
          </rPr>
          <t>Uniquename: airway.result.success
Version: 1
Type: radio
Section: airway.result</t>
        </r>
      </text>
    </comment>
    <comment ref="AX7" authorId="0" shapeId="0" xr:uid="{00000000-0006-0000-1300-0000D3000000}">
      <text>
        <r>
          <rPr>
            <sz val="11"/>
            <color indexed="8"/>
            <rFont val="Calibri"/>
            <family val="2"/>
            <scheme val="minor"/>
          </rPr>
          <t>Uniquename: airway.result.failed
Version: 1
Type: radio
Section: airway.result</t>
        </r>
      </text>
    </comment>
    <comment ref="AY7" authorId="0" shapeId="0" xr:uid="{00000000-0006-0000-1300-0000D4000000}">
      <text>
        <r>
          <rPr>
            <sz val="11"/>
            <color indexed="8"/>
            <rFont val="Calibri"/>
            <family val="2"/>
            <scheme val="minor"/>
          </rPr>
          <t>Uniquename: airway.result.complication
Version: 1
Type: radio
Section: airway.result</t>
        </r>
      </text>
    </comment>
    <comment ref="AZ7" authorId="0" shapeId="0" xr:uid="{00000000-0006-0000-1300-0000D5000000}">
      <text>
        <r>
          <rPr>
            <sz val="11"/>
            <color indexed="8"/>
            <rFont val="Calibri"/>
            <family val="2"/>
            <scheme val="minor"/>
          </rPr>
          <t>Uniquename: airway.patient.asa.1
Version: 1
Type: radio
Section: airway.patient.asa</t>
        </r>
      </text>
    </comment>
    <comment ref="BA7" authorId="0" shapeId="0" xr:uid="{00000000-0006-0000-1300-0000D6000000}">
      <text>
        <r>
          <rPr>
            <sz val="11"/>
            <color indexed="8"/>
            <rFont val="Calibri"/>
            <family val="2"/>
            <scheme val="minor"/>
          </rPr>
          <t>Uniquename: airway.patient.asa.2
Version: 1
Type: radio
Section: airway.patient.asa</t>
        </r>
      </text>
    </comment>
    <comment ref="BB7" authorId="0" shapeId="0" xr:uid="{00000000-0006-0000-1300-0000D7000000}">
      <text>
        <r>
          <rPr>
            <sz val="11"/>
            <color indexed="8"/>
            <rFont val="Calibri"/>
            <family val="2"/>
            <scheme val="minor"/>
          </rPr>
          <t>Uniquename: airway.patient.asa.3
Version: 1
Type: radio
Section: airway.patient.asa</t>
        </r>
      </text>
    </comment>
    <comment ref="BC7" authorId="0" shapeId="0" xr:uid="{00000000-0006-0000-1300-0000D8000000}">
      <text>
        <r>
          <rPr>
            <sz val="11"/>
            <color indexed="8"/>
            <rFont val="Calibri"/>
            <family val="2"/>
            <scheme val="minor"/>
          </rPr>
          <t>Uniquename: airway.patient.asa.4
Version: 1
Type: radio
Section: airway.patient.asa</t>
        </r>
      </text>
    </comment>
    <comment ref="BD7" authorId="0" shapeId="0" xr:uid="{00000000-0006-0000-1300-0000D9000000}">
      <text>
        <r>
          <rPr>
            <sz val="11"/>
            <color indexed="8"/>
            <rFont val="Calibri"/>
            <family val="2"/>
            <scheme val="minor"/>
          </rPr>
          <t>Uniquename: airway.patient.asa.5
Version: 1
Type: radio
Section: airway.patient.asa</t>
        </r>
      </text>
    </comment>
    <comment ref="BE7" authorId="0" shapeId="0" xr:uid="{00000000-0006-0000-1300-0000DA000000}">
      <text>
        <r>
          <rPr>
            <sz val="11"/>
            <color indexed="8"/>
            <rFont val="Calibri"/>
            <family val="2"/>
            <scheme val="minor"/>
          </rPr>
          <t>Uniquename: airway.patient.asa.6
Version: 1
Type: radio
Section: airway.patient.asa</t>
        </r>
      </text>
    </comment>
    <comment ref="BF7" authorId="0" shapeId="0" xr:uid="{00000000-0006-0000-1300-0000DB000000}">
      <text>
        <r>
          <rPr>
            <sz val="11"/>
            <color indexed="8"/>
            <rFont val="Calibri"/>
            <family val="2"/>
            <scheme val="minor"/>
          </rPr>
          <t>Uniquename: airway.patient.patient.age
Version: 1
Type: age
Section: airway.patient.patient</t>
        </r>
      </text>
    </comment>
    <comment ref="BG7" authorId="0" shapeId="0" xr:uid="{00000000-0006-0000-1300-0000DC000000}">
      <text>
        <r>
          <rPr>
            <sz val="11"/>
            <color indexed="8"/>
            <rFont val="Calibri"/>
            <family val="2"/>
            <scheme val="minor"/>
          </rPr>
          <t>Uniquename: airway.patient.patient.weight
Version: 1
Type: number
Section: airway.patient.patient</t>
        </r>
      </text>
    </comment>
    <comment ref="BH7" authorId="0" shapeId="0" xr:uid="{00000000-0006-0000-1300-0000DD000000}">
      <text>
        <r>
          <rPr>
            <sz val="11"/>
            <color indexed="8"/>
            <rFont val="Calibri"/>
            <family val="2"/>
            <scheme val="minor"/>
          </rPr>
          <t>Uniquename: airway.patient.patient.bmi
Version: 1
Type: number
Section: airway.patient.patient</t>
        </r>
      </text>
    </comment>
    <comment ref="BI7" authorId="0" shapeId="0" xr:uid="{00000000-0006-0000-1300-0000DE000000}">
      <text>
        <r>
          <rPr>
            <sz val="11"/>
            <color indexed="8"/>
            <rFont val="Calibri"/>
            <family val="2"/>
            <scheme val="minor"/>
          </rPr>
          <t>Uniquename: airway.situation.first_method_failed
Version: 1
Type: checkbox
Section: airway.situation</t>
        </r>
      </text>
    </comment>
    <comment ref="BJ7" authorId="0" shapeId="0" xr:uid="{00000000-0006-0000-1300-0000DF000000}">
      <text>
        <r>
          <rPr>
            <sz val="11"/>
            <color indexed="8"/>
            <rFont val="Calibri"/>
            <family val="2"/>
            <scheme val="minor"/>
          </rPr>
          <t>Uniquename: airway.situation.environment
Version: 1
Type: checkbox
Section: airway.situation</t>
        </r>
      </text>
    </comment>
    <comment ref="BK7" authorId="0" shapeId="0" xr:uid="{00000000-0006-0000-1300-0000E0000000}">
      <text>
        <r>
          <rPr>
            <sz val="11"/>
            <color indexed="8"/>
            <rFont val="Calibri"/>
            <family val="2"/>
            <scheme val="minor"/>
          </rPr>
          <t>Uniquename: airway.situation.bleeding
Version: 1
Type: checkbox
Section: airway.situation</t>
        </r>
      </text>
    </comment>
    <comment ref="BL7" authorId="0" shapeId="0" xr:uid="{00000000-0006-0000-1300-0000E1000000}">
      <text>
        <r>
          <rPr>
            <sz val="11"/>
            <color indexed="8"/>
            <rFont val="Calibri"/>
            <family val="2"/>
            <scheme val="minor"/>
          </rPr>
          <t>Uniquename: airway.situation.vomit
Version: 1
Type: checkbox
Section: airway.situation</t>
        </r>
      </text>
    </comment>
    <comment ref="BM7" authorId="0" shapeId="0" xr:uid="{00000000-0006-0000-1300-0000E2000000}">
      <text>
        <r>
          <rPr>
            <sz val="11"/>
            <color indexed="8"/>
            <rFont val="Calibri"/>
            <family val="2"/>
            <scheme val="minor"/>
          </rPr>
          <t>Uniquename: airway.situation.er
Version: 1
Type: checkbox
Section: airway.situation</t>
        </r>
      </text>
    </comment>
    <comment ref="BN7" authorId="0" shapeId="0" xr:uid="{00000000-0006-0000-1300-0000E3000000}">
      <text>
        <r>
          <rPr>
            <sz val="11"/>
            <color indexed="8"/>
            <rFont val="Calibri"/>
            <family val="2"/>
            <scheme val="minor"/>
          </rPr>
          <t>Uniquename: airway.situation.cpr
Version: 1
Type: checkbox
Section: airway.situation</t>
        </r>
      </text>
    </comment>
    <comment ref="BO7" authorId="0" shapeId="0" xr:uid="{00000000-0006-0000-1300-0000E4000000}">
      <text>
        <r>
          <rPr>
            <sz val="11"/>
            <color indexed="8"/>
            <rFont val="Calibri"/>
            <family val="2"/>
            <scheme val="minor"/>
          </rPr>
          <t>Uniquename: airway.situation.cardiac
Version: 1
Type: checkbox
Section: airway.situation</t>
        </r>
      </text>
    </comment>
    <comment ref="BP7" authorId="0" shapeId="0" xr:uid="{00000000-0006-0000-1300-0000E5000000}">
      <text>
        <r>
          <rPr>
            <sz val="11"/>
            <color indexed="8"/>
            <rFont val="Calibri"/>
            <family val="2"/>
            <scheme val="minor"/>
          </rPr>
          <t>Uniquename: airway.situation.trauma
Version: 1
Type: checkbox
Section: airway.situation</t>
        </r>
      </text>
    </comment>
    <comment ref="BQ7" authorId="0" shapeId="0" xr:uid="{00000000-0006-0000-1300-0000E6000000}">
      <text>
        <r>
          <rPr>
            <sz val="11"/>
            <color indexed="8"/>
            <rFont val="Calibri"/>
            <family val="2"/>
            <scheme val="minor"/>
          </rPr>
          <t>Uniquename: airway.situation.icu
Version: 1
Type: checkbox
Section: airway.situation</t>
        </r>
      </text>
    </comment>
    <comment ref="BR7" authorId="0" shapeId="0" xr:uid="{00000000-0006-0000-1300-0000E7000000}">
      <text>
        <r>
          <rPr>
            <sz val="11"/>
            <color indexed="8"/>
            <rFont val="Calibri"/>
            <family val="2"/>
            <scheme val="minor"/>
          </rPr>
          <t>Uniquename: airway.situation.prehospital
Version: 1
Type: checkbox
Section: airway.situation</t>
        </r>
      </text>
    </comment>
    <comment ref="BS7" authorId="0" shapeId="0" xr:uid="{00000000-0006-0000-1300-0000E8000000}">
      <text>
        <r>
          <rPr>
            <sz val="11"/>
            <color indexed="8"/>
            <rFont val="Calibri"/>
            <family val="2"/>
            <scheme val="minor"/>
          </rPr>
          <t>Uniquename: airway.situation.pregnant
Version: 1
Type: checkbox
Section: airway.situation</t>
        </r>
      </text>
    </comment>
    <comment ref="BT7" authorId="0" shapeId="0" xr:uid="{00000000-0006-0000-1300-0000E9000000}">
      <text>
        <r>
          <rPr>
            <sz val="11"/>
            <color indexed="8"/>
            <rFont val="Calibri"/>
            <family val="2"/>
            <scheme val="minor"/>
          </rPr>
          <t>Uniquename: airway.situation.category1cs
Version: 1
Type: checkbox
Section: airway.situation</t>
        </r>
      </text>
    </comment>
    <comment ref="BU7" authorId="0" shapeId="0" xr:uid="{00000000-0006-0000-1300-0000EA000000}">
      <text>
        <r>
          <rPr>
            <sz val="11"/>
            <color indexed="8"/>
            <rFont val="Calibri"/>
            <family val="2"/>
            <scheme val="minor"/>
          </rPr>
          <t>Uniquename: airway.comment.comment
Version: 1
Type: comment
Section: airway.comment</t>
        </r>
      </text>
    </comment>
    <comment ref="A8" authorId="0" shapeId="0" xr:uid="{00000000-0006-0000-1300-0000EB000000}">
      <text>
        <r>
          <rPr>
            <sz val="11"/>
            <color indexed="8"/>
            <rFont val="Calibri"/>
            <family val="2"/>
            <scheme val="minor"/>
          </rPr>
          <t>Action: jour
Header: 2
Version: 0</t>
        </r>
      </text>
    </comment>
    <comment ref="B8" authorId="0" shapeId="0" xr:uid="{00000000-0006-0000-1300-0000EC000000}">
      <text>
        <r>
          <rPr>
            <sz val="11"/>
            <color indexed="8"/>
            <rFont val="Calibri"/>
            <family val="2"/>
            <scheme val="minor"/>
          </rPr>
          <t>Uniquename: jour.date.date
Version: 0
Type: date
Section: jour.date</t>
        </r>
      </text>
    </comment>
    <comment ref="C8" authorId="0" shapeId="0" xr:uid="{00000000-0006-0000-1300-0000ED000000}">
      <text>
        <r>
          <rPr>
            <sz val="11"/>
            <color indexed="8"/>
            <rFont val="Calibri"/>
            <family val="2"/>
            <scheme val="minor"/>
          </rPr>
          <t>Uniquename: jour.description.description
Version: 0
Type: text
Section: jour.description</t>
        </r>
      </text>
    </comment>
    <comment ref="D8" authorId="0" shapeId="0" xr:uid="{00000000-0006-0000-1300-0000EE000000}">
      <text>
        <r>
          <rPr>
            <sz val="11"/>
            <color indexed="8"/>
            <rFont val="Calibri"/>
            <family val="2"/>
            <scheme val="minor"/>
          </rPr>
          <t>Uniquename: jour.function.junior
Version: 0
Type: radio
Section: jour.function</t>
        </r>
      </text>
    </comment>
    <comment ref="E8" authorId="0" shapeId="0" xr:uid="{00000000-0006-0000-1300-0000EF000000}">
      <text>
        <r>
          <rPr>
            <sz val="11"/>
            <color indexed="8"/>
            <rFont val="Calibri"/>
            <family val="2"/>
            <scheme val="minor"/>
          </rPr>
          <t>Uniquename: jour.function.senior
Version: 0
Type: radio
Section: jour.function</t>
        </r>
      </text>
    </comment>
    <comment ref="F8" authorId="0" shapeId="0" xr:uid="{00000000-0006-0000-1300-0000F0000000}">
      <text>
        <r>
          <rPr>
            <sz val="11"/>
            <color indexed="8"/>
            <rFont val="Calibri"/>
            <family val="2"/>
            <scheme val="minor"/>
          </rPr>
          <t>Uniquename: jour.typejour.inhouse
Version: 0
Type: radio
Section: jour.typejour</t>
        </r>
      </text>
    </comment>
    <comment ref="G8" authorId="0" shapeId="0" xr:uid="{00000000-0006-0000-1300-0000F1000000}">
      <text>
        <r>
          <rPr>
            <sz val="11"/>
            <color indexed="8"/>
            <rFont val="Calibri"/>
            <family val="2"/>
            <scheme val="minor"/>
          </rPr>
          <t>Uniquename: jour.typejour.athome
Version: 0
Type: radio
Section: jour.typejour</t>
        </r>
      </text>
    </comment>
    <comment ref="H8" authorId="0" shapeId="0" xr:uid="{00000000-0006-0000-1300-0000F2000000}">
      <text>
        <r>
          <rPr>
            <sz val="11"/>
            <color indexed="8"/>
            <rFont val="Calibri"/>
            <family val="2"/>
            <scheme val="minor"/>
          </rPr>
          <t>Uniquename: jour.typejour.phone
Version: 0
Type: radio
Section: jour.typejour</t>
        </r>
      </text>
    </comment>
    <comment ref="I8" authorId="0" shapeId="0" xr:uid="{00000000-0006-0000-1300-0000F3000000}">
      <text>
        <r>
          <rPr>
            <sz val="11"/>
            <color indexed="8"/>
            <rFont val="Calibri"/>
            <family val="2"/>
            <scheme val="minor"/>
          </rPr>
          <t>Uniquename: jour.time.partial
Version: 0
Type: checkbox
Section: jour.time</t>
        </r>
      </text>
    </comment>
    <comment ref="J8" authorId="0" shapeId="0" xr:uid="{00000000-0006-0000-1300-0000F4000000}">
      <text>
        <r>
          <rPr>
            <sz val="11"/>
            <color indexed="8"/>
            <rFont val="Calibri"/>
            <family val="2"/>
            <scheme val="minor"/>
          </rPr>
          <t>Uniquename: jour.time.evening
Version: 0
Type: checkbox
Section: jour.time</t>
        </r>
      </text>
    </comment>
    <comment ref="K8" authorId="0" shapeId="0" xr:uid="{00000000-0006-0000-1300-0000F5000000}">
      <text>
        <r>
          <rPr>
            <sz val="11"/>
            <color indexed="8"/>
            <rFont val="Calibri"/>
            <family val="2"/>
            <scheme val="minor"/>
          </rPr>
          <t>Uniquename: jour.time.night
Version: 0
Type: checkbox
Section: jour.time</t>
        </r>
      </text>
    </comment>
    <comment ref="L8" authorId="0" shapeId="0" xr:uid="{00000000-0006-0000-1300-0000F6000000}">
      <text>
        <r>
          <rPr>
            <sz val="11"/>
            <color indexed="8"/>
            <rFont val="Calibri"/>
            <family val="2"/>
            <scheme val="minor"/>
          </rPr>
          <t>Uniquename: jour.time.weekend
Version: 0
Type: checkbox
Section: jour.time</t>
        </r>
      </text>
    </comment>
    <comment ref="M8" authorId="0" shapeId="0" xr:uid="{00000000-0006-0000-1300-0000F7000000}">
      <text>
        <r>
          <rPr>
            <sz val="11"/>
            <color indexed="8"/>
            <rFont val="Calibri"/>
            <family val="2"/>
            <scheme val="minor"/>
          </rPr>
          <t>Uniquename: jour.time.holiday
Version: 0
Type: checkbox
Section: jour.time</t>
        </r>
      </text>
    </comment>
    <comment ref="N8" authorId="0" shapeId="0" xr:uid="{00000000-0006-0000-1300-0000F8000000}">
      <text>
        <r>
          <rPr>
            <sz val="11"/>
            <color indexed="8"/>
            <rFont val="Calibri"/>
            <family val="2"/>
            <scheme val="minor"/>
          </rPr>
          <t>Uniquename: jour.misc.disturbed
Version: 0
Type: checkbox
Section: jour.misc</t>
        </r>
      </text>
    </comment>
    <comment ref="O8" authorId="0" shapeId="0" xr:uid="{00000000-0006-0000-1300-0000F9000000}">
      <text>
        <r>
          <rPr>
            <sz val="11"/>
            <color indexed="8"/>
            <rFont val="Calibri"/>
            <family val="2"/>
            <scheme val="minor"/>
          </rPr>
          <t>Uniquename: jour.misc.executive
Version: 0
Type: checkbox
Section: jour.misc</t>
        </r>
      </text>
    </comment>
    <comment ref="P8" authorId="0" shapeId="0" xr:uid="{00000000-0006-0000-1300-0000FA000000}">
      <text>
        <r>
          <rPr>
            <sz val="11"/>
            <color indexed="8"/>
            <rFont val="Calibri"/>
            <family val="2"/>
            <scheme val="minor"/>
          </rPr>
          <t>Uniquename: jour.comment.comment
Version: 0
Type: comment
Section: jour.comment</t>
        </r>
      </text>
    </comment>
    <comment ref="A9" authorId="0" shapeId="0" xr:uid="{00000000-0006-0000-1300-0000FB000000}">
      <text>
        <r>
          <rPr>
            <sz val="11"/>
            <color indexed="8"/>
            <rFont val="Calibri"/>
            <family val="2"/>
            <scheme val="minor"/>
          </rPr>
          <t>Action: prehospital
Header: 1
Version: 0</t>
        </r>
      </text>
    </comment>
    <comment ref="B9" authorId="0" shapeId="0" xr:uid="{00000000-0006-0000-1300-0000FC000000}">
      <text>
        <r>
          <rPr>
            <sz val="11"/>
            <color indexed="8"/>
            <rFont val="Calibri"/>
            <family val="2"/>
            <scheme val="minor"/>
          </rPr>
          <t>Uniquename: prehospital.date.date
Version: 0
Type: date
Section: prehospital.date</t>
        </r>
      </text>
    </comment>
    <comment ref="C9" authorId="0" shapeId="0" xr:uid="{00000000-0006-0000-1300-0000FD000000}">
      <text>
        <r>
          <rPr>
            <sz val="11"/>
            <color indexed="8"/>
            <rFont val="Calibri"/>
            <family val="2"/>
            <scheme val="minor"/>
          </rPr>
          <t>Uniquename: prehospital.unit.unit
Version: 0
Type: text
Section: prehospital.unit</t>
        </r>
      </text>
    </comment>
    <comment ref="D9" authorId="0" shapeId="0" xr:uid="{00000000-0006-0000-1300-0000FE000000}">
      <text>
        <r>
          <rPr>
            <sz val="11"/>
            <color indexed="8"/>
            <rFont val="Calibri"/>
            <family val="2"/>
            <scheme val="minor"/>
          </rPr>
          <t>Uniquename: prehospital.colleague.colleague
Version: 0
Type: text
Section: prehospital.colleague</t>
        </r>
      </text>
    </comment>
    <comment ref="E9" authorId="0" shapeId="0" xr:uid="{00000000-0006-0000-1300-0000FF000000}">
      <text>
        <r>
          <rPr>
            <sz val="11"/>
            <color indexed="8"/>
            <rFont val="Calibri"/>
            <family val="2"/>
            <scheme val="minor"/>
          </rPr>
          <t>Uniquename: prehospital.no_cases.no_cases
Version: 0
Type: number
Section: prehospital.no_cases</t>
        </r>
      </text>
    </comment>
    <comment ref="F9" authorId="0" shapeId="0" xr:uid="{00000000-0006-0000-1300-000000010000}">
      <text>
        <r>
          <rPr>
            <sz val="11"/>
            <color indexed="8"/>
            <rFont val="Calibri"/>
            <family val="2"/>
            <scheme val="minor"/>
          </rPr>
          <t>Uniquename: prehospital.no_noshow.no_noshow
Version: 0
Type: number
Section: prehospital.no_noshow</t>
        </r>
      </text>
    </comment>
    <comment ref="G9" authorId="0" shapeId="0" xr:uid="{00000000-0006-0000-1300-000001010000}">
      <text>
        <r>
          <rPr>
            <sz val="11"/>
            <color indexed="8"/>
            <rFont val="Calibri"/>
            <family val="2"/>
            <scheme val="minor"/>
          </rPr>
          <t>Uniquename: prehospital.comment.comment
Version: 0
Type: comment
Section: prehospital.comment</t>
        </r>
      </text>
    </comment>
    <comment ref="A10" authorId="0" shapeId="0" xr:uid="{00000000-0006-0000-1300-000002010000}">
      <text>
        <r>
          <rPr>
            <sz val="11"/>
            <color indexed="8"/>
            <rFont val="Calibri"/>
            <family val="2"/>
            <scheme val="minor"/>
          </rPr>
          <t>Action: anesthesia-case
Header: 3
Version: 0</t>
        </r>
      </text>
    </comment>
    <comment ref="B10" authorId="0" shapeId="0" xr:uid="{00000000-0006-0000-1300-000003010000}">
      <text>
        <r>
          <rPr>
            <sz val="11"/>
            <color indexed="8"/>
            <rFont val="Calibri"/>
            <family val="2"/>
            <scheme val="minor"/>
          </rPr>
          <t>Uniquename: anesthesia-case.date.date
Version: 0
Type: date
Section: anesthesia-case.date</t>
        </r>
      </text>
    </comment>
    <comment ref="C10" authorId="0" shapeId="0" xr:uid="{00000000-0006-0000-1300-000004010000}">
      <text>
        <r>
          <rPr>
            <sz val="11"/>
            <color indexed="8"/>
            <rFont val="Calibri"/>
            <family val="2"/>
            <scheme val="minor"/>
          </rPr>
          <t>Uniquename: anesthesia-case.patient.asa.1
Version: 0
Type: radio
Section: anesthesia-case.patient.asa</t>
        </r>
      </text>
    </comment>
    <comment ref="D10" authorId="0" shapeId="0" xr:uid="{00000000-0006-0000-1300-000005010000}">
      <text>
        <r>
          <rPr>
            <sz val="11"/>
            <color indexed="8"/>
            <rFont val="Calibri"/>
            <family val="2"/>
            <scheme val="minor"/>
          </rPr>
          <t>Uniquename: anesthesia-case.patient.asa.2
Version: 0
Type: radio
Section: anesthesia-case.patient.asa</t>
        </r>
      </text>
    </comment>
    <comment ref="E10" authorId="0" shapeId="0" xr:uid="{00000000-0006-0000-1300-000006010000}">
      <text>
        <r>
          <rPr>
            <sz val="11"/>
            <color indexed="8"/>
            <rFont val="Calibri"/>
            <family val="2"/>
            <scheme val="minor"/>
          </rPr>
          <t>Uniquename: anesthesia-case.patient.asa.3
Version: 0
Type: radio
Section: anesthesia-case.patient.asa</t>
        </r>
      </text>
    </comment>
    <comment ref="F10" authorId="0" shapeId="0" xr:uid="{00000000-0006-0000-1300-000007010000}">
      <text>
        <r>
          <rPr>
            <sz val="11"/>
            <color indexed="8"/>
            <rFont val="Calibri"/>
            <family val="2"/>
            <scheme val="minor"/>
          </rPr>
          <t>Uniquename: anesthesia-case.patient.asa.4
Version: 0
Type: radio
Section: anesthesia-case.patient.asa</t>
        </r>
      </text>
    </comment>
    <comment ref="G10" authorId="0" shapeId="0" xr:uid="{00000000-0006-0000-1300-000008010000}">
      <text>
        <r>
          <rPr>
            <sz val="11"/>
            <color indexed="8"/>
            <rFont val="Calibri"/>
            <family val="2"/>
            <scheme val="minor"/>
          </rPr>
          <t>Uniquename: anesthesia-case.patient.asa.5
Version: 0
Type: radio
Section: anesthesia-case.patient.asa</t>
        </r>
      </text>
    </comment>
    <comment ref="H10" authorId="0" shapeId="0" xr:uid="{00000000-0006-0000-1300-000009010000}">
      <text>
        <r>
          <rPr>
            <sz val="11"/>
            <color indexed="8"/>
            <rFont val="Calibri"/>
            <family val="2"/>
            <scheme val="minor"/>
          </rPr>
          <t>Uniquename: anesthesia-case.patient.asa.6
Version: 0
Type: radio
Section: anesthesia-case.patient.asa</t>
        </r>
      </text>
    </comment>
    <comment ref="I10" authorId="0" shapeId="0" xr:uid="{00000000-0006-0000-1300-00000A010000}">
      <text>
        <r>
          <rPr>
            <sz val="11"/>
            <color indexed="8"/>
            <rFont val="Calibri"/>
            <family val="2"/>
            <scheme val="minor"/>
          </rPr>
          <t>Uniquename: anesthesia-case.patient.sex.male
Version: 0
Type: radio
Section: anesthesia-case.patient.sex</t>
        </r>
      </text>
    </comment>
    <comment ref="J10" authorId="0" shapeId="0" xr:uid="{00000000-0006-0000-1300-00000B010000}">
      <text>
        <r>
          <rPr>
            <sz val="11"/>
            <color indexed="8"/>
            <rFont val="Calibri"/>
            <family val="2"/>
            <scheme val="minor"/>
          </rPr>
          <t>Uniquename: anesthesia-case.patient.sex.female
Version: 0
Type: radio
Section: anesthesia-case.patient.sex</t>
        </r>
      </text>
    </comment>
    <comment ref="K10" authorId="0" shapeId="0" xr:uid="{00000000-0006-0000-1300-00000C010000}">
      <text>
        <r>
          <rPr>
            <sz val="11"/>
            <color indexed="8"/>
            <rFont val="Calibri"/>
            <family val="2"/>
            <scheme val="minor"/>
          </rPr>
          <t>Uniquename: anesthesia-case.patient.sex.ts
Version: 0
Type: radio
Section: anesthesia-case.patient.sex</t>
        </r>
      </text>
    </comment>
    <comment ref="L10" authorId="0" shapeId="0" xr:uid="{00000000-0006-0000-1300-00000D010000}">
      <text>
        <r>
          <rPr>
            <sz val="11"/>
            <color indexed="8"/>
            <rFont val="Calibri"/>
            <family val="2"/>
            <scheme val="minor"/>
          </rPr>
          <t>Uniquename: anesthesia-case.patient.patient.age
Version: 0
Type: age
Section: anesthesia-case.patient.patient</t>
        </r>
      </text>
    </comment>
    <comment ref="M10" authorId="0" shapeId="0" xr:uid="{00000000-0006-0000-1300-00000E010000}">
      <text>
        <r>
          <rPr>
            <sz val="11"/>
            <color indexed="8"/>
            <rFont val="Calibri"/>
            <family val="2"/>
            <scheme val="minor"/>
          </rPr>
          <t>Uniquename: anesthesia-case.patient.patient.weight
Version: 0
Type: number
Section: anesthesia-case.patient.patient</t>
        </r>
      </text>
    </comment>
    <comment ref="N10" authorId="0" shapeId="0" xr:uid="{00000000-0006-0000-1300-00000F010000}">
      <text>
        <r>
          <rPr>
            <sz val="11"/>
            <color indexed="8"/>
            <rFont val="Calibri"/>
            <family val="2"/>
            <scheme val="minor"/>
          </rPr>
          <t>Uniquename: anesthesia-case.patient.patient.bmi
Version: 0
Type: number
Section: anesthesia-case.patient.patient</t>
        </r>
      </text>
    </comment>
    <comment ref="O10" authorId="0" shapeId="0" xr:uid="{00000000-0006-0000-1300-000010010000}">
      <text>
        <r>
          <rPr>
            <sz val="11"/>
            <color indexed="8"/>
            <rFont val="Calibri"/>
            <family val="2"/>
            <scheme val="minor"/>
          </rPr>
          <t>Uniquename: anesthesia-case.case.dicipline.surgery
Version: 0
Type: radio
Section: anesthesia-case.case.dicipline</t>
        </r>
      </text>
    </comment>
    <comment ref="P10" authorId="0" shapeId="0" xr:uid="{00000000-0006-0000-1300-000011010000}">
      <text>
        <r>
          <rPr>
            <sz val="11"/>
            <color indexed="8"/>
            <rFont val="Calibri"/>
            <family val="2"/>
            <scheme val="minor"/>
          </rPr>
          <t>Uniquename: anesthesia-case.case.dicipline.obstetric
Version: 0
Type: radio
Section: anesthesia-case.case.dicipline</t>
        </r>
      </text>
    </comment>
    <comment ref="Q10" authorId="0" shapeId="0" xr:uid="{00000000-0006-0000-1300-000012010000}">
      <text>
        <r>
          <rPr>
            <sz val="11"/>
            <color indexed="8"/>
            <rFont val="Calibri"/>
            <family val="2"/>
            <scheme val="minor"/>
          </rPr>
          <t>Uniquename: anesthesia-case.case.dicipline.neuro
Version: 0
Type: radio
Section: anesthesia-case.case.dicipline</t>
        </r>
      </text>
    </comment>
    <comment ref="R10" authorId="0" shapeId="0" xr:uid="{00000000-0006-0000-1300-000013010000}">
      <text>
        <r>
          <rPr>
            <sz val="11"/>
            <color indexed="8"/>
            <rFont val="Calibri"/>
            <family val="2"/>
            <scheme val="minor"/>
          </rPr>
          <t>Uniquename: anesthesia-case.case.dicipline.ent
Version: 0
Type: radio
Section: anesthesia-case.case.dicipline</t>
        </r>
      </text>
    </comment>
    <comment ref="S10" authorId="0" shapeId="0" xr:uid="{00000000-0006-0000-1300-000014010000}">
      <text>
        <r>
          <rPr>
            <sz val="11"/>
            <color indexed="8"/>
            <rFont val="Calibri"/>
            <family val="2"/>
            <scheme val="minor"/>
          </rPr>
          <t>Uniquename: anesthesia-case.case.dicipline.orthopedic
Version: 0
Type: radio
Section: anesthesia-case.case.dicipline</t>
        </r>
      </text>
    </comment>
    <comment ref="T10" authorId="0" shapeId="0" xr:uid="{00000000-0006-0000-1300-000015010000}">
      <text>
        <r>
          <rPr>
            <sz val="11"/>
            <color indexed="8"/>
            <rFont val="Calibri"/>
            <family val="2"/>
            <scheme val="minor"/>
          </rPr>
          <t>Uniquename: anesthesia-case.case.dicipline.trauma
Version: 0
Type: radio
Section: anesthesia-case.case.dicipline</t>
        </r>
      </text>
    </comment>
    <comment ref="U10" authorId="0" shapeId="0" xr:uid="{00000000-0006-0000-1300-000016010000}">
      <text>
        <r>
          <rPr>
            <sz val="11"/>
            <color indexed="8"/>
            <rFont val="Calibri"/>
            <family val="2"/>
            <scheme val="minor"/>
          </rPr>
          <t>Uniquename: anesthesia-case.case.dicipline.opthalmic
Version: 0
Type: radio
Section: anesthesia-case.case.dicipline</t>
        </r>
      </text>
    </comment>
    <comment ref="V10" authorId="0" shapeId="0" xr:uid="{00000000-0006-0000-1300-000017010000}">
      <text>
        <r>
          <rPr>
            <sz val="11"/>
            <color indexed="8"/>
            <rFont val="Calibri"/>
            <family val="2"/>
            <scheme val="minor"/>
          </rPr>
          <t>Uniquename: anesthesia-case.case.dicipline.vascular
Version: 0
Type: radio
Section: anesthesia-case.case.dicipline</t>
        </r>
      </text>
    </comment>
    <comment ref="W10" authorId="0" shapeId="0" xr:uid="{00000000-0006-0000-1300-000018010000}">
      <text>
        <r>
          <rPr>
            <sz val="11"/>
            <color indexed="8"/>
            <rFont val="Calibri"/>
            <family val="2"/>
            <scheme val="minor"/>
          </rPr>
          <t>Uniquename: anesthesia-case.case.dicipline.transplantation
Version: 0
Type: radio
Section: anesthesia-case.case.dicipline</t>
        </r>
      </text>
    </comment>
    <comment ref="X10" authorId="0" shapeId="0" xr:uid="{00000000-0006-0000-1300-000019010000}">
      <text>
        <r>
          <rPr>
            <sz val="11"/>
            <color indexed="8"/>
            <rFont val="Calibri"/>
            <family val="2"/>
            <scheme val="minor"/>
          </rPr>
          <t>Uniquename: anesthesia-case.case.dicipline.thorax
Version: 0
Type: radio
Section: anesthesia-case.case.dicipline</t>
        </r>
      </text>
    </comment>
    <comment ref="Y10" authorId="0" shapeId="0" xr:uid="{00000000-0006-0000-1300-00001A010000}">
      <text>
        <r>
          <rPr>
            <sz val="11"/>
            <color indexed="8"/>
            <rFont val="Calibri"/>
            <family val="2"/>
            <scheme val="minor"/>
          </rPr>
          <t>Uniquename: anesthesia-case.case.dicipline.medicine
Version: 0
Type: radio
Section: anesthesia-case.case.dicipline</t>
        </r>
      </text>
    </comment>
    <comment ref="Z10" authorId="0" shapeId="0" xr:uid="{00000000-0006-0000-1300-00001B010000}">
      <text>
        <r>
          <rPr>
            <sz val="11"/>
            <color indexed="8"/>
            <rFont val="Calibri"/>
            <family val="2"/>
            <scheme val="minor"/>
          </rPr>
          <t>Uniquename: anesthesia-case.case.dicipline.misc
Version: 0
Type: radio
Section: anesthesia-case.case.dicipline</t>
        </r>
      </text>
    </comment>
    <comment ref="AA10" authorId="0" shapeId="0" xr:uid="{00000000-0006-0000-1300-00001C010000}">
      <text>
        <r>
          <rPr>
            <sz val="11"/>
            <color indexed="8"/>
            <rFont val="Calibri"/>
            <family val="2"/>
            <scheme val="minor"/>
          </rPr>
          <t>Uniquename: anesthesia-case.case.method.ga_gas
Version: 0
Type: checkbox
Section: anesthesia-case.case.method</t>
        </r>
      </text>
    </comment>
    <comment ref="AB10" authorId="0" shapeId="0" xr:uid="{00000000-0006-0000-1300-00001D010000}">
      <text>
        <r>
          <rPr>
            <sz val="11"/>
            <color indexed="8"/>
            <rFont val="Calibri"/>
            <family val="2"/>
            <scheme val="minor"/>
          </rPr>
          <t>Uniquename: anesthesia-case.case.method.ga_tiva
Version: 0
Type: checkbox
Section: anesthesia-case.case.method</t>
        </r>
      </text>
    </comment>
    <comment ref="AC10" authorId="0" shapeId="0" xr:uid="{00000000-0006-0000-1300-00001E010000}">
      <text>
        <r>
          <rPr>
            <sz val="11"/>
            <color indexed="8"/>
            <rFont val="Calibri"/>
            <family val="2"/>
            <scheme val="minor"/>
          </rPr>
          <t>Uniquename: anesthesia-case.case.method.neuraxial
Version: 0
Type: checkbox
Section: anesthesia-case.case.method</t>
        </r>
      </text>
    </comment>
    <comment ref="AD10" authorId="0" shapeId="0" xr:uid="{00000000-0006-0000-1300-00001F010000}">
      <text>
        <r>
          <rPr>
            <sz val="11"/>
            <color indexed="8"/>
            <rFont val="Calibri"/>
            <family val="2"/>
            <scheme val="minor"/>
          </rPr>
          <t>Uniquename: anesthesia-case.case.method.block
Version: 0
Type: checkbox
Section: anesthesia-case.case.method</t>
        </r>
      </text>
    </comment>
    <comment ref="AE10" authorId="0" shapeId="0" xr:uid="{00000000-0006-0000-1300-000020010000}">
      <text>
        <r>
          <rPr>
            <sz val="11"/>
            <color indexed="8"/>
            <rFont val="Calibri"/>
            <family val="2"/>
            <scheme val="minor"/>
          </rPr>
          <t>Uniquename: anesthesia-case.case.method.la
Version: 0
Type: checkbox
Section: anesthesia-case.case.method</t>
        </r>
      </text>
    </comment>
    <comment ref="AF10" authorId="0" shapeId="0" xr:uid="{00000000-0006-0000-1300-000021010000}">
      <text>
        <r>
          <rPr>
            <sz val="11"/>
            <color indexed="8"/>
            <rFont val="Calibri"/>
            <family val="2"/>
            <scheme val="minor"/>
          </rPr>
          <t>Uniquename: anesthesia-case.case.method.sedation
Version: 0
Type: checkbox
Section: anesthesia-case.case.method</t>
        </r>
      </text>
    </comment>
    <comment ref="AG10" authorId="0" shapeId="0" xr:uid="{00000000-0006-0000-1300-000022010000}">
      <text>
        <r>
          <rPr>
            <sz val="11"/>
            <color indexed="8"/>
            <rFont val="Calibri"/>
            <family val="2"/>
            <scheme val="minor"/>
          </rPr>
          <t>Uniquename: anesthesia-case.case.procedure.procedure
Version: 0
Type: comment
Section: anesthesia-case.case.procedure</t>
        </r>
      </text>
    </comment>
    <comment ref="AH10" authorId="0" shapeId="0" xr:uid="{00000000-0006-0000-1300-000023010000}">
      <text>
        <r>
          <rPr>
            <sz val="11"/>
            <color indexed="8"/>
            <rFont val="Calibri"/>
            <family val="2"/>
            <scheme val="minor"/>
          </rPr>
          <t>Uniquename: anesthesia-case.prio.elective
Version: 0
Type: radio
Section: anesthesia-case.prio</t>
        </r>
      </text>
    </comment>
    <comment ref="AI10" authorId="0" shapeId="0" xr:uid="{00000000-0006-0000-1300-000024010000}">
      <text>
        <r>
          <rPr>
            <sz val="11"/>
            <color indexed="8"/>
            <rFont val="Calibri"/>
            <family val="2"/>
            <scheme val="minor"/>
          </rPr>
          <t>Uniquename: anesthesia-case.prio.non-critical
Version: 0
Type: radio
Section: anesthesia-case.prio</t>
        </r>
      </text>
    </comment>
    <comment ref="AJ10" authorId="0" shapeId="0" xr:uid="{00000000-0006-0000-1300-000025010000}">
      <text>
        <r>
          <rPr>
            <sz val="11"/>
            <color indexed="8"/>
            <rFont val="Calibri"/>
            <family val="2"/>
            <scheme val="minor"/>
          </rPr>
          <t>Uniquename: anesthesia-case.prio.hours
Version: 0
Type: radio
Section: anesthesia-case.prio</t>
        </r>
      </text>
    </comment>
    <comment ref="AK10" authorId="0" shapeId="0" xr:uid="{00000000-0006-0000-1300-000026010000}">
      <text>
        <r>
          <rPr>
            <sz val="11"/>
            <color indexed="8"/>
            <rFont val="Calibri"/>
            <family val="2"/>
            <scheme val="minor"/>
          </rPr>
          <t>Uniquename: anesthesia-case.prio.no_delay
Version: 0
Type: radio
Section: anesthesia-case.prio</t>
        </r>
      </text>
    </comment>
    <comment ref="AL10" authorId="0" shapeId="0" xr:uid="{00000000-0006-0000-1300-000027010000}">
      <text>
        <r>
          <rPr>
            <sz val="11"/>
            <color indexed="8"/>
            <rFont val="Calibri"/>
            <family val="2"/>
            <scheme val="minor"/>
          </rPr>
          <t>Uniquename: anesthesia-case.prio.immediate
Version: 0
Type: radio
Section: anesthesia-case.prio</t>
        </r>
      </text>
    </comment>
    <comment ref="AM10" authorId="0" shapeId="0" xr:uid="{00000000-0006-0000-1300-000028010000}">
      <text>
        <r>
          <rPr>
            <sz val="11"/>
            <color indexed="8"/>
            <rFont val="Calibri"/>
            <family val="2"/>
            <scheme val="minor"/>
          </rPr>
          <t>Uniquename: anesthesia-case.function.actions.airway
Version: 0
Type: checkbox
Section: anesthesia-case.function.actions</t>
        </r>
      </text>
    </comment>
    <comment ref="AN10" authorId="0" shapeId="0" xr:uid="{00000000-0006-0000-1300-000029010000}">
      <text>
        <r>
          <rPr>
            <sz val="11"/>
            <color indexed="8"/>
            <rFont val="Calibri"/>
            <family val="2"/>
            <scheme val="minor"/>
          </rPr>
          <t>Uniquename: anesthesia-case.function.actions.induction
Version: 0
Type: checkbox
Section: anesthesia-case.function.actions</t>
        </r>
      </text>
    </comment>
    <comment ref="AO10" authorId="0" shapeId="0" xr:uid="{00000000-0006-0000-1300-00002A010000}">
      <text>
        <r>
          <rPr>
            <sz val="11"/>
            <color indexed="8"/>
            <rFont val="Calibri"/>
            <family val="2"/>
            <scheme val="minor"/>
          </rPr>
          <t>Uniquename: anesthesia-case.function.actions.maintenance
Version: 0
Type: checkbox
Section: anesthesia-case.function.actions</t>
        </r>
      </text>
    </comment>
    <comment ref="AP10" authorId="0" shapeId="0" xr:uid="{00000000-0006-0000-1300-00002B010000}">
      <text>
        <r>
          <rPr>
            <sz val="11"/>
            <color indexed="8"/>
            <rFont val="Calibri"/>
            <family val="2"/>
            <scheme val="minor"/>
          </rPr>
          <t>Uniquename: anesthesia-case.function.actions.emergence
Version: 0
Type: checkbox
Section: anesthesia-case.function.actions</t>
        </r>
      </text>
    </comment>
    <comment ref="AQ10" authorId="0" shapeId="0" xr:uid="{00000000-0006-0000-1300-00002C010000}">
      <text>
        <r>
          <rPr>
            <sz val="11"/>
            <color indexed="8"/>
            <rFont val="Calibri"/>
            <family val="2"/>
            <scheme val="minor"/>
          </rPr>
          <t>Uniquename: anesthesia-case.function.actions.surgeon
Version: 0
Type: checkbox
Section: anesthesia-case.function.actions</t>
        </r>
      </text>
    </comment>
    <comment ref="AR10" authorId="0" shapeId="0" xr:uid="{00000000-0006-0000-1300-00002D010000}">
      <text>
        <r>
          <rPr>
            <sz val="11"/>
            <color indexed="8"/>
            <rFont val="Calibri"/>
            <family val="2"/>
            <scheme val="minor"/>
          </rPr>
          <t>Uniquename: anesthesia-case.function.role.responsible
Version: 0
Type: radio
Section: anesthesia-case.function.role</t>
        </r>
      </text>
    </comment>
    <comment ref="AS10" authorId="0" shapeId="0" xr:uid="{00000000-0006-0000-1300-00002E010000}">
      <text>
        <r>
          <rPr>
            <sz val="11"/>
            <color indexed="8"/>
            <rFont val="Calibri"/>
            <family val="2"/>
            <scheme val="minor"/>
          </rPr>
          <t>Uniquename: anesthesia-case.function.role.senior
Version: 0
Type: radio
Section: anesthesia-case.function.role</t>
        </r>
      </text>
    </comment>
    <comment ref="AT10" authorId="0" shapeId="0" xr:uid="{00000000-0006-0000-1300-00002F010000}">
      <text>
        <r>
          <rPr>
            <sz val="11"/>
            <color indexed="8"/>
            <rFont val="Calibri"/>
            <family val="2"/>
            <scheme val="minor"/>
          </rPr>
          <t>Uniquename: anesthesia-case.function.role.follower
Version: 0
Type: radio
Section: anesthesia-case.function.role</t>
        </r>
      </text>
    </comment>
    <comment ref="AU10" authorId="0" shapeId="0" xr:uid="{00000000-0006-0000-1300-000030010000}">
      <text>
        <r>
          <rPr>
            <sz val="11"/>
            <color indexed="8"/>
            <rFont val="Calibri"/>
            <family val="2"/>
            <scheme val="minor"/>
          </rPr>
          <t>Uniquename: anesthesia-case.function.role.student
Version: 0
Type: radio
Section: anesthesia-case.function.role</t>
        </r>
      </text>
    </comment>
    <comment ref="AV10" authorId="0" shapeId="0" xr:uid="{00000000-0006-0000-1300-000031010000}">
      <text>
        <r>
          <rPr>
            <sz val="11"/>
            <color indexed="8"/>
            <rFont val="Calibri"/>
            <family val="2"/>
            <scheme val="minor"/>
          </rPr>
          <t>Uniquename: anesthesia-case.function.role.observer
Version: 0
Type: radio
Section: anesthesia-case.function.role</t>
        </r>
      </text>
    </comment>
    <comment ref="AW10" authorId="0" shapeId="0" xr:uid="{00000000-0006-0000-1300-000032010000}">
      <text>
        <r>
          <rPr>
            <sz val="11"/>
            <color indexed="8"/>
            <rFont val="Calibri"/>
            <family val="2"/>
            <scheme val="minor"/>
          </rPr>
          <t>Uniquename: anesthesia-case.function.supervision.none
Version: 0
Type: radio
Section: anesthesia-case.function.supervision</t>
        </r>
      </text>
    </comment>
    <comment ref="AX10" authorId="0" shapeId="0" xr:uid="{00000000-0006-0000-1300-000033010000}">
      <text>
        <r>
          <rPr>
            <sz val="11"/>
            <color indexed="8"/>
            <rFont val="Calibri"/>
            <family val="2"/>
            <scheme val="minor"/>
          </rPr>
          <t>Uniquename: anesthesia-case.function.supervision.immediate
Version: 0
Type: radio
Section: anesthesia-case.function.supervision</t>
        </r>
      </text>
    </comment>
    <comment ref="AY10" authorId="0" shapeId="0" xr:uid="{00000000-0006-0000-1300-000034010000}">
      <text>
        <r>
          <rPr>
            <sz val="11"/>
            <color indexed="8"/>
            <rFont val="Calibri"/>
            <family val="2"/>
            <scheme val="minor"/>
          </rPr>
          <t>Uniquename: anesthesia-case.function.supervision.close
Version: 0
Type: radio
Section: anesthesia-case.function.supervision</t>
        </r>
      </text>
    </comment>
    <comment ref="AZ10" authorId="0" shapeId="0" xr:uid="{00000000-0006-0000-1300-000035010000}">
      <text>
        <r>
          <rPr>
            <sz val="11"/>
            <color indexed="8"/>
            <rFont val="Calibri"/>
            <family val="2"/>
            <scheme val="minor"/>
          </rPr>
          <t>Uniquename: anesthesia-case.function.supervision.distant
Version: 0
Type: radio
Section: anesthesia-case.function.supervision</t>
        </r>
      </text>
    </comment>
    <comment ref="BA10" authorId="0" shapeId="0" xr:uid="{00000000-0006-0000-1300-000036010000}">
      <text>
        <r>
          <rPr>
            <sz val="11"/>
            <color indexed="8"/>
            <rFont val="Calibri"/>
            <family val="2"/>
            <scheme val="minor"/>
          </rPr>
          <t>Uniquename: anesthesia-case.function.supervision.remote
Version: 0
Type: radio
Section: anesthesia-case.function.supervision</t>
        </r>
      </text>
    </comment>
    <comment ref="BB10" authorId="0" shapeId="0" xr:uid="{00000000-0006-0000-1300-000037010000}">
      <text>
        <r>
          <rPr>
            <sz val="11"/>
            <color indexed="8"/>
            <rFont val="Calibri"/>
            <family val="2"/>
            <scheme val="minor"/>
          </rPr>
          <t>Uniquename: anesthesia-case.function.teaching.student
Version: 0
Type: checkbox
Section: anesthesia-case.function.teaching</t>
        </r>
      </text>
    </comment>
    <comment ref="BC10" authorId="0" shapeId="0" xr:uid="{00000000-0006-0000-1300-000038010000}">
      <text>
        <r>
          <rPr>
            <sz val="11"/>
            <color indexed="8"/>
            <rFont val="Calibri"/>
            <family val="2"/>
            <scheme val="minor"/>
          </rPr>
          <t>Uniquename: anesthesia-case.function.teaching.resident
Version: 0
Type: checkbox
Section: anesthesia-case.function.teaching</t>
        </r>
      </text>
    </comment>
    <comment ref="BD10" authorId="0" shapeId="0" xr:uid="{00000000-0006-0000-1300-000039010000}">
      <text>
        <r>
          <rPr>
            <sz val="11"/>
            <color indexed="8"/>
            <rFont val="Calibri"/>
            <family val="2"/>
            <scheme val="minor"/>
          </rPr>
          <t>Uniquename: anesthesia-case.function.teaching.nurse
Version: 0
Type: checkbox
Section: anesthesia-case.function.teaching</t>
        </r>
      </text>
    </comment>
    <comment ref="BE10" authorId="0" shapeId="0" xr:uid="{00000000-0006-0000-1300-00003A010000}">
      <text>
        <r>
          <rPr>
            <sz val="11"/>
            <color indexed="8"/>
            <rFont val="Calibri"/>
            <family val="2"/>
            <scheme val="minor"/>
          </rPr>
          <t>Uniquename: anesthesia-case.function.teaching.specialist_nurse
Version: 0
Type: checkbox
Section: anesthesia-case.function.teaching</t>
        </r>
      </text>
    </comment>
    <comment ref="BF10" authorId="0" shapeId="0" xr:uid="{00000000-0006-0000-1300-00003B010000}">
      <text>
        <r>
          <rPr>
            <sz val="11"/>
            <color indexed="8"/>
            <rFont val="Calibri"/>
            <family val="2"/>
            <scheme val="minor"/>
          </rPr>
          <t>Uniquename: anesthesia-case.function.teaching.other
Version: 0
Type: checkbox
Section: anesthesia-case.function.teaching</t>
        </r>
      </text>
    </comment>
    <comment ref="BG10" authorId="0" shapeId="0" xr:uid="{00000000-0006-0000-1300-00003C010000}">
      <text>
        <r>
          <rPr>
            <sz val="11"/>
            <color indexed="8"/>
            <rFont val="Calibri"/>
            <family val="2"/>
            <scheme val="minor"/>
          </rPr>
          <t>Uniquename: anesthesia-case.result.success
Version: 0
Type: radio
Section: anesthesia-case.result</t>
        </r>
      </text>
    </comment>
    <comment ref="BH10" authorId="0" shapeId="0" xr:uid="{00000000-0006-0000-1300-00003D010000}">
      <text>
        <r>
          <rPr>
            <sz val="11"/>
            <color indexed="8"/>
            <rFont val="Calibri"/>
            <family val="2"/>
            <scheme val="minor"/>
          </rPr>
          <t>Uniquename: anesthesia-case.result.complication_ane
Version: 0
Type: radio
Section: anesthesia-case.result</t>
        </r>
      </text>
    </comment>
    <comment ref="BI10" authorId="0" shapeId="0" xr:uid="{00000000-0006-0000-1300-00003E010000}">
      <text>
        <r>
          <rPr>
            <sz val="11"/>
            <color indexed="8"/>
            <rFont val="Calibri"/>
            <family val="2"/>
            <scheme val="minor"/>
          </rPr>
          <t>Uniquename: anesthesia-case.result.complication_misc
Version: 0
Type: radio
Section: anesthesia-case.result</t>
        </r>
      </text>
    </comment>
    <comment ref="BJ10" authorId="0" shapeId="0" xr:uid="{00000000-0006-0000-1300-00003F010000}">
      <text>
        <r>
          <rPr>
            <sz val="11"/>
            <color indexed="8"/>
            <rFont val="Calibri"/>
            <family val="2"/>
            <scheme val="minor"/>
          </rPr>
          <t>Uniquename: anesthesia-case.comment.comment
Version: 0
Type: comment
Section: anesthesia-case.comment</t>
        </r>
      </text>
    </comment>
    <comment ref="A11" authorId="0" shapeId="0" xr:uid="{00000000-0006-0000-1300-000040010000}">
      <text>
        <r>
          <rPr>
            <sz val="11"/>
            <color indexed="8"/>
            <rFont val="Calibri"/>
            <family val="2"/>
            <scheme val="minor"/>
          </rPr>
          <t>Action: capio-hsf
Header: 3
Version: 0</t>
        </r>
      </text>
    </comment>
    <comment ref="B11" authorId="0" shapeId="0" xr:uid="{00000000-0006-0000-1300-000041010000}">
      <text>
        <r>
          <rPr>
            <sz val="11"/>
            <color indexed="8"/>
            <rFont val="Calibri"/>
            <family val="2"/>
            <scheme val="minor"/>
          </rPr>
          <t>Uniquename: capio-hsf.date.date
Version: 0
Type: date
Section: capio-hsf.date</t>
        </r>
      </text>
    </comment>
    <comment ref="C11" authorId="0" shapeId="0" xr:uid="{00000000-0006-0000-1300-000042010000}">
      <text>
        <r>
          <rPr>
            <sz val="11"/>
            <color indexed="8"/>
            <rFont val="Calibri"/>
            <family val="2"/>
            <scheme val="minor"/>
          </rPr>
          <t>Uniquename: capio-hsf.caseid.caseid
Version: 0
Type: text
Section: capio-hsf.caseid</t>
        </r>
      </text>
    </comment>
    <comment ref="D11" authorId="0" shapeId="0" xr:uid="{00000000-0006-0000-1300-000043010000}">
      <text>
        <r>
          <rPr>
            <sz val="11"/>
            <color indexed="8"/>
            <rFont val="Calibri"/>
            <family val="2"/>
            <scheme val="minor"/>
          </rPr>
          <t>Uniquename: capio-hsf.unit.3399910
Version: 0
Type: radio
Section: capio-hsf.unit</t>
        </r>
      </text>
    </comment>
    <comment ref="E11" authorId="0" shapeId="0" xr:uid="{00000000-0006-0000-1300-000044010000}">
      <text>
        <r>
          <rPr>
            <sz val="11"/>
            <color indexed="8"/>
            <rFont val="Calibri"/>
            <family val="2"/>
            <scheme val="minor"/>
          </rPr>
          <t>Uniquename: capio-hsf.unit.3399930
Version: 0
Type: radio
Section: capio-hsf.unit</t>
        </r>
      </text>
    </comment>
    <comment ref="F11" authorId="0" shapeId="0" xr:uid="{00000000-0006-0000-1300-000045010000}">
      <text>
        <r>
          <rPr>
            <sz val="11"/>
            <color indexed="8"/>
            <rFont val="Calibri"/>
            <family val="2"/>
            <scheme val="minor"/>
          </rPr>
          <t>Uniquename: capio-hsf.unit.3399950
Version: 0
Type: radio
Section: capio-hsf.unit</t>
        </r>
      </text>
    </comment>
    <comment ref="G11" authorId="0" shapeId="0" xr:uid="{00000000-0006-0000-1300-000046010000}">
      <text>
        <r>
          <rPr>
            <sz val="11"/>
            <color indexed="8"/>
            <rFont val="Calibri"/>
            <family val="2"/>
            <scheme val="minor"/>
          </rPr>
          <t>Uniquename: capio-hsf.associate.associate
Version: 0
Type: associate
Section: capio-hsf.associate</t>
        </r>
      </text>
    </comment>
    <comment ref="H11" authorId="0" shapeId="0" xr:uid="{00000000-0006-0000-1300-000047010000}">
      <text>
        <r>
          <rPr>
            <sz val="11"/>
            <color indexed="8"/>
            <rFont val="Calibri"/>
            <family val="2"/>
            <scheme val="minor"/>
          </rPr>
          <t>Uniquename: capio-hsf.prio.1
Version: 0
Type: radio
Section: capio-hsf.prio</t>
        </r>
      </text>
    </comment>
    <comment ref="I11" authorId="0" shapeId="0" xr:uid="{00000000-0006-0000-1300-000048010000}">
      <text>
        <r>
          <rPr>
            <sz val="11"/>
            <color indexed="8"/>
            <rFont val="Calibri"/>
            <family val="2"/>
            <scheme val="minor"/>
          </rPr>
          <t>Uniquename: capio-hsf.prio.2
Version: 0
Type: radio
Section: capio-hsf.prio</t>
        </r>
      </text>
    </comment>
    <comment ref="J11" authorId="0" shapeId="0" xr:uid="{00000000-0006-0000-1300-000049010000}">
      <text>
        <r>
          <rPr>
            <sz val="11"/>
            <color indexed="8"/>
            <rFont val="Calibri"/>
            <family val="2"/>
            <scheme val="minor"/>
          </rPr>
          <t>Uniquename: capio-hsf.prio.3
Version: 0
Type: radio
Section: capio-hsf.prio</t>
        </r>
      </text>
    </comment>
    <comment ref="K11" authorId="0" shapeId="0" xr:uid="{00000000-0006-0000-1300-00004A010000}">
      <text>
        <r>
          <rPr>
            <sz val="11"/>
            <color indexed="8"/>
            <rFont val="Calibri"/>
            <family val="2"/>
            <scheme val="minor"/>
          </rPr>
          <t>Uniquename: capio-hsf.prio.4
Version: 0
Type: radio
Section: capio-hsf.prio</t>
        </r>
      </text>
    </comment>
    <comment ref="L11" authorId="0" shapeId="0" xr:uid="{00000000-0006-0000-1300-00004B010000}">
      <text>
        <r>
          <rPr>
            <sz val="11"/>
            <color indexed="8"/>
            <rFont val="Calibri"/>
            <family val="2"/>
            <scheme val="minor"/>
          </rPr>
          <t>Uniquename: capio-hsf.prio.5
Version: 0
Type: radio
Section: capio-hsf.prio</t>
        </r>
      </text>
    </comment>
    <comment ref="M11" authorId="0" shapeId="0" xr:uid="{00000000-0006-0000-1300-00004C010000}">
      <text>
        <r>
          <rPr>
            <sz val="11"/>
            <color indexed="8"/>
            <rFont val="Calibri"/>
            <family val="2"/>
            <scheme val="minor"/>
          </rPr>
          <t>Uniquename: capio-hsf.prio.phone
Version: 0
Type: radio
Section: capio-hsf.prio</t>
        </r>
      </text>
    </comment>
    <comment ref="N11" authorId="0" shapeId="0" xr:uid="{00000000-0006-0000-1300-00004D010000}">
      <text>
        <r>
          <rPr>
            <sz val="11"/>
            <color indexed="8"/>
            <rFont val="Calibri"/>
            <family val="2"/>
            <scheme val="minor"/>
          </rPr>
          <t>Uniquename: capio-hsf.medical_actions.assisted_breathing
Version: 0
Type: checkbox
Section: capio-hsf.medical_actions</t>
        </r>
      </text>
    </comment>
    <comment ref="O11" authorId="0" shapeId="0" xr:uid="{00000000-0006-0000-1300-00004E010000}">
      <text>
        <r>
          <rPr>
            <sz val="11"/>
            <color indexed="8"/>
            <rFont val="Calibri"/>
            <family val="2"/>
            <scheme val="minor"/>
          </rPr>
          <t>Uniquename: capio-hsf.medical_actions.basic_airway
Version: 0
Type: checkbox
Section: capio-hsf.medical_actions</t>
        </r>
      </text>
    </comment>
    <comment ref="P11" authorId="0" shapeId="0" xr:uid="{00000000-0006-0000-1300-00004F010000}">
      <text>
        <r>
          <rPr>
            <sz val="11"/>
            <color indexed="8"/>
            <rFont val="Calibri"/>
            <family val="2"/>
            <scheme val="minor"/>
          </rPr>
          <t>Uniquename: capio-hsf.medical_actions.death_certificate
Version: 0
Type: checkbox
Section: capio-hsf.medical_actions</t>
        </r>
      </text>
    </comment>
    <comment ref="Q11" authorId="0" shapeId="0" xr:uid="{00000000-0006-0000-1300-000050010000}">
      <text>
        <r>
          <rPr>
            <sz val="11"/>
            <color indexed="8"/>
            <rFont val="Calibri"/>
            <family val="2"/>
            <scheme val="minor"/>
          </rPr>
          <t>Uniquename: capio-hsf.medical_actions.foreign_body
Version: 0
Type: checkbox
Section: capio-hsf.medical_actions</t>
        </r>
      </text>
    </comment>
    <comment ref="R11" authorId="0" shapeId="0" xr:uid="{00000000-0006-0000-1300-000051010000}">
      <text>
        <r>
          <rPr>
            <sz val="11"/>
            <color indexed="8"/>
            <rFont val="Calibri"/>
            <family val="2"/>
            <scheme val="minor"/>
          </rPr>
          <t>Uniquename: capio-hsf.medical_actions.intubation_with_drugs
Version: 0
Type: checkbox
Section: capio-hsf.medical_actions</t>
        </r>
      </text>
    </comment>
    <comment ref="S11" authorId="0" shapeId="0" xr:uid="{00000000-0006-0000-1300-000052010000}">
      <text>
        <r>
          <rPr>
            <sz val="11"/>
            <color indexed="8"/>
            <rFont val="Calibri"/>
            <family val="2"/>
            <scheme val="minor"/>
          </rPr>
          <t>Uniquename: capio-hsf.medical_actions.intubation_no_drugs
Version: 0
Type: checkbox
Section: capio-hsf.medical_actions</t>
        </r>
      </text>
    </comment>
    <comment ref="T11" authorId="0" shapeId="0" xr:uid="{00000000-0006-0000-1300-000053010000}">
      <text>
        <r>
          <rPr>
            <sz val="11"/>
            <color indexed="8"/>
            <rFont val="Calibri"/>
            <family val="2"/>
            <scheme val="minor"/>
          </rPr>
          <t>Uniquename: capio-hsf.medical_actions.cricotomy
Version: 0
Type: checkbox
Section: capio-hsf.medical_actions</t>
        </r>
      </text>
    </comment>
    <comment ref="U11" authorId="0" shapeId="0" xr:uid="{00000000-0006-0000-1300-000054010000}">
      <text>
        <r>
          <rPr>
            <sz val="11"/>
            <color indexed="8"/>
            <rFont val="Calibri"/>
            <family val="2"/>
            <scheme val="minor"/>
          </rPr>
          <t>Uniquename: capio-hsf.medical_actions.lma
Version: 0
Type: checkbox
Section: capio-hsf.medical_actions</t>
        </r>
      </text>
    </comment>
    <comment ref="V11" authorId="0" shapeId="0" xr:uid="{00000000-0006-0000-1300-000055010000}">
      <text>
        <r>
          <rPr>
            <sz val="11"/>
            <color indexed="8"/>
            <rFont val="Calibri"/>
            <family val="2"/>
            <scheme val="minor"/>
          </rPr>
          <t>Uniquename: capio-hsf.medical_actions.lpt
Version: 0
Type: checkbox
Section: capio-hsf.medical_actions</t>
        </r>
      </text>
    </comment>
    <comment ref="W11" authorId="0" shapeId="0" xr:uid="{00000000-0006-0000-1300-000056010000}">
      <text>
        <r>
          <rPr>
            <sz val="11"/>
            <color indexed="8"/>
            <rFont val="Calibri"/>
            <family val="2"/>
            <scheme val="minor"/>
          </rPr>
          <t>Uniquename: capio-hsf.medical_actions.mg_eclamptic
Version: 0
Type: checkbox
Section: capio-hsf.medical_actions</t>
        </r>
      </text>
    </comment>
    <comment ref="X11" authorId="0" shapeId="0" xr:uid="{00000000-0006-0000-1300-000057010000}">
      <text>
        <r>
          <rPr>
            <sz val="11"/>
            <color indexed="8"/>
            <rFont val="Calibri"/>
            <family val="2"/>
            <scheme val="minor"/>
          </rPr>
          <t>Uniquename: capio-hsf.medical_actions.mg_tdp
Version: 0
Type: checkbox
Section: capio-hsf.medical_actions</t>
        </r>
      </text>
    </comment>
    <comment ref="Y11" authorId="0" shapeId="0" xr:uid="{00000000-0006-0000-1300-000058010000}">
      <text>
        <r>
          <rPr>
            <sz val="11"/>
            <color indexed="8"/>
            <rFont val="Calibri"/>
            <family val="2"/>
            <scheme val="minor"/>
          </rPr>
          <t>Uniquename: capio-hsf.medical_actions.needle_decompression
Version: 0
Type: checkbox
Section: capio-hsf.medical_actions</t>
        </r>
      </text>
    </comment>
    <comment ref="Z11" authorId="0" shapeId="0" xr:uid="{00000000-0006-0000-1300-000059010000}">
      <text>
        <r>
          <rPr>
            <sz val="11"/>
            <color indexed="8"/>
            <rFont val="Calibri"/>
            <family val="2"/>
            <scheme val="minor"/>
          </rPr>
          <t>Uniquename: capio-hsf.medical_actions.oxytocin
Version: 0
Type: checkbox
Section: capio-hsf.medical_actions</t>
        </r>
      </text>
    </comment>
    <comment ref="AA11" authorId="0" shapeId="0" xr:uid="{00000000-0006-0000-1300-00005A010000}">
      <text>
        <r>
          <rPr>
            <sz val="11"/>
            <color indexed="8"/>
            <rFont val="Calibri"/>
            <family val="2"/>
            <scheme val="minor"/>
          </rPr>
          <t>Uniquename: capio-hsf.medical_actions.vasopressor
Version: 0
Type: checkbox
Section: capio-hsf.medical_actions</t>
        </r>
      </text>
    </comment>
    <comment ref="AB11" authorId="0" shapeId="0" xr:uid="{00000000-0006-0000-1300-00005B010000}">
      <text>
        <r>
          <rPr>
            <sz val="11"/>
            <color indexed="8"/>
            <rFont val="Calibri"/>
            <family val="2"/>
            <scheme val="minor"/>
          </rPr>
          <t>Uniquename: capio-hsf.medical_actions.thoracostomy
Version: 0
Type: checkbox
Section: capio-hsf.medical_actions</t>
        </r>
      </text>
    </comment>
    <comment ref="AC11" authorId="0" shapeId="0" xr:uid="{00000000-0006-0000-1300-00005C010000}">
      <text>
        <r>
          <rPr>
            <sz val="11"/>
            <color indexed="8"/>
            <rFont val="Calibri"/>
            <family val="2"/>
            <scheme val="minor"/>
          </rPr>
          <t>Uniquename: capio-hsf.medical_actions.e_fast
Version: 0
Type: checkbox
Section: capio-hsf.medical_actions</t>
        </r>
      </text>
    </comment>
    <comment ref="AD11" authorId="0" shapeId="0" xr:uid="{00000000-0006-0000-1300-00005D010000}">
      <text>
        <r>
          <rPr>
            <sz val="11"/>
            <color indexed="8"/>
            <rFont val="Calibri"/>
            <family val="2"/>
            <scheme val="minor"/>
          </rPr>
          <t>Uniquename: capio-hsf.medical_actions.medical_assistanse_to_ambulance
Version: 0
Type: checkbox
Section: capio-hsf.medical_actions</t>
        </r>
      </text>
    </comment>
    <comment ref="AE11" authorId="0" shapeId="0" xr:uid="{00000000-0006-0000-1300-00005E010000}">
      <text>
        <r>
          <rPr>
            <sz val="11"/>
            <color indexed="8"/>
            <rFont val="Calibri"/>
            <family val="2"/>
            <scheme val="minor"/>
          </rPr>
          <t>Uniquename: capio-hsf.medical_actions.accompanying_ambulance
Version: 0
Type: checkbox
Section: capio-hsf.medical_actions</t>
        </r>
      </text>
    </comment>
    <comment ref="AF11" authorId="0" shapeId="0" xr:uid="{00000000-0006-0000-1300-00005F010000}">
      <text>
        <r>
          <rPr>
            <sz val="11"/>
            <color indexed="8"/>
            <rFont val="Calibri"/>
            <family val="2"/>
            <scheme val="minor"/>
          </rPr>
          <t>Uniquename: capio-hsf.medical_actions.accompanying_helicopter
Version: 0
Type: checkbox
Section: capio-hsf.medical_actions</t>
        </r>
      </text>
    </comment>
    <comment ref="AG11" authorId="0" shapeId="0" xr:uid="{00000000-0006-0000-1300-000060010000}">
      <text>
        <r>
          <rPr>
            <sz val="11"/>
            <color indexed="8"/>
            <rFont val="Calibri"/>
            <family val="2"/>
            <scheme val="minor"/>
          </rPr>
          <t>Uniquename: capio-hsf.medical_actions.motbud
Version: 0
Type: checkbox
Section: capio-hsf.medical_actions</t>
        </r>
      </text>
    </comment>
    <comment ref="AH11" authorId="0" shapeId="0" xr:uid="{00000000-0006-0000-1300-000061010000}">
      <text>
        <r>
          <rPr>
            <sz val="11"/>
            <color indexed="8"/>
            <rFont val="Calibri"/>
            <family val="2"/>
            <scheme val="minor"/>
          </rPr>
          <t>Uniquename: capio-hsf.effective_care.remain_home
Version: 0
Type: radio
Section: capio-hsf.effective_care</t>
        </r>
      </text>
    </comment>
    <comment ref="AI11" authorId="0" shapeId="0" xr:uid="{00000000-0006-0000-1300-000062010000}">
      <text>
        <r>
          <rPr>
            <sz val="11"/>
            <color indexed="8"/>
            <rFont val="Calibri"/>
            <family val="2"/>
            <scheme val="minor"/>
          </rPr>
          <t>Uniquename: capio-hsf.effective_care.guide_to_narakut
Version: 0
Type: radio
Section: capio-hsf.effective_care</t>
        </r>
      </text>
    </comment>
    <comment ref="AJ11" authorId="0" shapeId="0" xr:uid="{00000000-0006-0000-1300-000063010000}">
      <text>
        <r>
          <rPr>
            <sz val="11"/>
            <color indexed="8"/>
            <rFont val="Calibri"/>
            <family val="2"/>
            <scheme val="minor"/>
          </rPr>
          <t>Uniquename: capio-hsf.effective_care.booked_followup
Version: 0
Type: radio
Section: capio-hsf.effective_care</t>
        </r>
      </text>
    </comment>
    <comment ref="AK11" authorId="0" shapeId="0" xr:uid="{00000000-0006-0000-1300-000064010000}">
      <text>
        <r>
          <rPr>
            <sz val="11"/>
            <color indexed="8"/>
            <rFont val="Calibri"/>
            <family val="2"/>
            <scheme val="minor"/>
          </rPr>
          <t>Uniquename: capio-hsf.effective_care.geriatric
Version: 0
Type: radio
Section: capio-hsf.effective_care</t>
        </r>
      </text>
    </comment>
    <comment ref="AL11" authorId="0" shapeId="0" xr:uid="{00000000-0006-0000-1300-000065010000}">
      <text>
        <r>
          <rPr>
            <sz val="11"/>
            <color indexed="8"/>
            <rFont val="Calibri"/>
            <family val="2"/>
            <scheme val="minor"/>
          </rPr>
          <t>Uniquename: capio-hsf.effective_care.ashi
Version: 0
Type: radio
Section: capio-hsf.effective_care</t>
        </r>
      </text>
    </comment>
    <comment ref="AM11" authorId="0" shapeId="0" xr:uid="{00000000-0006-0000-1300-000066010000}">
      <text>
        <r>
          <rPr>
            <sz val="11"/>
            <color indexed="8"/>
            <rFont val="Calibri"/>
            <family val="2"/>
            <scheme val="minor"/>
          </rPr>
          <t>Uniquename: capio-hsf.effective_care.none_effective_care
Version: 0
Type: radio
Section: capio-hsf.effective_care</t>
        </r>
      </text>
    </comment>
    <comment ref="AN11" authorId="0" shapeId="0" xr:uid="{00000000-0006-0000-1300-000067010000}">
      <text>
        <r>
          <rPr>
            <sz val="11"/>
            <color indexed="8"/>
            <rFont val="Calibri"/>
            <family val="2"/>
            <scheme val="minor"/>
          </rPr>
          <t>Uniquename: capio-hsf.patient_center.previsit_call
Version: 0
Type: checkbox
Section: capio-hsf.patient_center</t>
        </r>
      </text>
    </comment>
    <comment ref="AO11" authorId="0" shapeId="0" xr:uid="{00000000-0006-0000-1300-000068010000}">
      <text>
        <r>
          <rPr>
            <sz val="11"/>
            <color indexed="8"/>
            <rFont val="Calibri"/>
            <family val="2"/>
            <scheme val="minor"/>
          </rPr>
          <t>Uniquename: capio-hsf.patient_center.relative_contact
Version: 0
Type: checkbox
Section: capio-hsf.patient_center</t>
        </r>
      </text>
    </comment>
    <comment ref="AP11" authorId="0" shapeId="0" xr:uid="{00000000-0006-0000-1300-000069010000}">
      <text>
        <r>
          <rPr>
            <sz val="11"/>
            <color indexed="8"/>
            <rFont val="Calibri"/>
            <family val="2"/>
            <scheme val="minor"/>
          </rPr>
          <t>Uniquename: capio-hsf.patient_center.htj
Version: 0
Type: checkbox
Section: capio-hsf.patient_center</t>
        </r>
      </text>
    </comment>
    <comment ref="AQ11" authorId="0" shapeId="0" xr:uid="{00000000-0006-0000-1300-00006A010000}">
      <text>
        <r>
          <rPr>
            <sz val="11"/>
            <color indexed="8"/>
            <rFont val="Calibri"/>
            <family val="2"/>
            <scheme val="minor"/>
          </rPr>
          <t>Uniquename: capio-hsf.patient_center.gp
Version: 0
Type: checkbox
Section: capio-hsf.patient_center</t>
        </r>
      </text>
    </comment>
    <comment ref="AR11" authorId="0" shapeId="0" xr:uid="{00000000-0006-0000-1300-00006B010000}">
      <text>
        <r>
          <rPr>
            <sz val="11"/>
            <color indexed="8"/>
            <rFont val="Calibri"/>
            <family val="2"/>
            <scheme val="minor"/>
          </rPr>
          <t>Uniquename: capio-hsf.patient_center.follow_up
Version: 0
Type: checkbox
Section: capio-hsf.patient_center</t>
        </r>
      </text>
    </comment>
    <comment ref="AS11" authorId="0" shapeId="0" xr:uid="{00000000-0006-0000-1300-00006C010000}">
      <text>
        <r>
          <rPr>
            <sz val="11"/>
            <color indexed="8"/>
            <rFont val="Calibri"/>
            <family val="2"/>
            <scheme val="minor"/>
          </rPr>
          <t>Uniquename: capio-hsf.patient_center.medication
Version: 0
Type: checkbox
Section: capio-hsf.patient_center</t>
        </r>
      </text>
    </comment>
    <comment ref="AT11" authorId="0" shapeId="0" xr:uid="{00000000-0006-0000-1300-00006D010000}">
      <text>
        <r>
          <rPr>
            <sz val="11"/>
            <color indexed="8"/>
            <rFont val="Calibri"/>
            <family val="2"/>
            <scheme val="minor"/>
          </rPr>
          <t>Uniquename: capio-hsf.main_category.cpr
Version: 0
Type: radio
Section: capio-hsf.main_category</t>
        </r>
      </text>
    </comment>
    <comment ref="AU11" authorId="0" shapeId="0" xr:uid="{00000000-0006-0000-1300-00006E010000}">
      <text>
        <r>
          <rPr>
            <sz val="11"/>
            <color indexed="8"/>
            <rFont val="Calibri"/>
            <family val="2"/>
            <scheme val="minor"/>
          </rPr>
          <t>Uniquename: capio-hsf.main_category.cardiology_no_cpr
Version: 0
Type: radio
Section: capio-hsf.main_category</t>
        </r>
      </text>
    </comment>
    <comment ref="AV11" authorId="0" shapeId="0" xr:uid="{00000000-0006-0000-1300-00006F010000}">
      <text>
        <r>
          <rPr>
            <sz val="11"/>
            <color indexed="8"/>
            <rFont val="Calibri"/>
            <family val="2"/>
            <scheme val="minor"/>
          </rPr>
          <t>Uniquename: capio-hsf.main_category.unconcious
Version: 0
Type: radio
Section: capio-hsf.main_category</t>
        </r>
      </text>
    </comment>
    <comment ref="AW11" authorId="0" shapeId="0" xr:uid="{00000000-0006-0000-1300-000070010000}">
      <text>
        <r>
          <rPr>
            <sz val="11"/>
            <color indexed="8"/>
            <rFont val="Calibri"/>
            <family val="2"/>
            <scheme val="minor"/>
          </rPr>
          <t>Uniquename: capio-hsf.main_category.obtunded
Version: 0
Type: radio
Section: capio-hsf.main_category</t>
        </r>
      </text>
    </comment>
    <comment ref="AX11" authorId="0" shapeId="0" xr:uid="{00000000-0006-0000-1300-000071010000}">
      <text>
        <r>
          <rPr>
            <sz val="11"/>
            <color indexed="8"/>
            <rFont val="Calibri"/>
            <family val="2"/>
            <scheme val="minor"/>
          </rPr>
          <t>Uniquename: capio-hsf.main_category.breathing
Version: 0
Type: radio
Section: capio-hsf.main_category</t>
        </r>
      </text>
    </comment>
    <comment ref="AY11" authorId="0" shapeId="0" xr:uid="{00000000-0006-0000-1300-000072010000}">
      <text>
        <r>
          <rPr>
            <sz val="11"/>
            <color indexed="8"/>
            <rFont val="Calibri"/>
            <family val="2"/>
            <scheme val="minor"/>
          </rPr>
          <t>Uniquename: capio-hsf.main_category.airway
Version: 0
Type: radio
Section: capio-hsf.main_category</t>
        </r>
      </text>
    </comment>
    <comment ref="AZ11" authorId="0" shapeId="0" xr:uid="{00000000-0006-0000-1300-000073010000}">
      <text>
        <r>
          <rPr>
            <sz val="11"/>
            <color indexed="8"/>
            <rFont val="Calibri"/>
            <family val="2"/>
            <scheme val="minor"/>
          </rPr>
          <t>Uniquename: capio-hsf.main_category.allergy
Version: 0
Type: radio
Section: capio-hsf.main_category</t>
        </r>
      </text>
    </comment>
    <comment ref="BA11" authorId="0" shapeId="0" xr:uid="{00000000-0006-0000-1300-000074010000}">
      <text>
        <r>
          <rPr>
            <sz val="11"/>
            <color indexed="8"/>
            <rFont val="Calibri"/>
            <family val="2"/>
            <scheme val="minor"/>
          </rPr>
          <t>Uniquename: capio-hsf.main_category.seizures
Version: 0
Type: radio
Section: capio-hsf.main_category</t>
        </r>
      </text>
    </comment>
    <comment ref="BB11" authorId="0" shapeId="0" xr:uid="{00000000-0006-0000-1300-000075010000}">
      <text>
        <r>
          <rPr>
            <sz val="11"/>
            <color indexed="8"/>
            <rFont val="Calibri"/>
            <family val="2"/>
            <scheme val="minor"/>
          </rPr>
          <t>Uniquename: capio-hsf.main_category.trauma_blunt
Version: 0
Type: radio
Section: capio-hsf.main_category</t>
        </r>
      </text>
    </comment>
    <comment ref="BC11" authorId="0" shapeId="0" xr:uid="{00000000-0006-0000-1300-000076010000}">
      <text>
        <r>
          <rPr>
            <sz val="11"/>
            <color indexed="8"/>
            <rFont val="Calibri"/>
            <family val="2"/>
            <scheme val="minor"/>
          </rPr>
          <t>Uniquename: capio-hsf.main_category.trauma_penetrating
Version: 0
Type: radio
Section: capio-hsf.main_category</t>
        </r>
      </text>
    </comment>
    <comment ref="BD11" authorId="0" shapeId="0" xr:uid="{00000000-0006-0000-1300-000077010000}">
      <text>
        <r>
          <rPr>
            <sz val="11"/>
            <color indexed="8"/>
            <rFont val="Calibri"/>
            <family val="2"/>
            <scheme val="minor"/>
          </rPr>
          <t>Uniquename: capio-hsf.main_category.burn
Version: 0
Type: radio
Section: capio-hsf.main_category</t>
        </r>
      </text>
    </comment>
    <comment ref="BE11" authorId="0" shapeId="0" xr:uid="{00000000-0006-0000-1300-000078010000}">
      <text>
        <r>
          <rPr>
            <sz val="11"/>
            <color indexed="8"/>
            <rFont val="Calibri"/>
            <family val="2"/>
            <scheme val="minor"/>
          </rPr>
          <t>Uniquename: capio-hsf.main_category.intoxication
Version: 0
Type: radio
Section: capio-hsf.main_category</t>
        </r>
      </text>
    </comment>
    <comment ref="BF11" authorId="0" shapeId="0" xr:uid="{00000000-0006-0000-1300-000079010000}">
      <text>
        <r>
          <rPr>
            <sz val="11"/>
            <color indexed="8"/>
            <rFont val="Calibri"/>
            <family val="2"/>
            <scheme val="minor"/>
          </rPr>
          <t>Uniquename: capio-hsf.main_category.psychiatry
Version: 0
Type: radio
Section: capio-hsf.main_category</t>
        </r>
      </text>
    </comment>
    <comment ref="BG11" authorId="0" shapeId="0" xr:uid="{00000000-0006-0000-1300-00007A010000}">
      <text>
        <r>
          <rPr>
            <sz val="11"/>
            <color indexed="8"/>
            <rFont val="Calibri"/>
            <family val="2"/>
            <scheme val="minor"/>
          </rPr>
          <t>Uniquename: capio-hsf.main_category.obstetrics
Version: 0
Type: radio
Section: capio-hsf.main_category</t>
        </r>
      </text>
    </comment>
    <comment ref="BH11" authorId="0" shapeId="0" xr:uid="{00000000-0006-0000-1300-00007B010000}">
      <text>
        <r>
          <rPr>
            <sz val="11"/>
            <color indexed="8"/>
            <rFont val="Calibri"/>
            <family val="2"/>
            <scheme val="minor"/>
          </rPr>
          <t>Uniquename: capio-hsf.main_category.medicine
Version: 0
Type: radio
Section: capio-hsf.main_category</t>
        </r>
      </text>
    </comment>
    <comment ref="BI11" authorId="0" shapeId="0" xr:uid="{00000000-0006-0000-1300-00007C010000}">
      <text>
        <r>
          <rPr>
            <sz val="11"/>
            <color indexed="8"/>
            <rFont val="Calibri"/>
            <family val="2"/>
            <scheme val="minor"/>
          </rPr>
          <t>Uniquename: capio-hsf.main_category.surgery
Version: 0
Type: radio
Section: capio-hsf.main_category</t>
        </r>
      </text>
    </comment>
    <comment ref="BJ11" authorId="0" shapeId="0" xr:uid="{00000000-0006-0000-1300-00007D010000}">
      <text>
        <r>
          <rPr>
            <sz val="11"/>
            <color indexed="8"/>
            <rFont val="Calibri"/>
            <family val="2"/>
            <scheme val="minor"/>
          </rPr>
          <t>Uniquename: capio-hsf.main_category.suspected_need
Version: 0
Type: radio
Section: capio-hsf.main_category</t>
        </r>
      </text>
    </comment>
    <comment ref="BK11" authorId="0" shapeId="0" xr:uid="{00000000-0006-0000-1300-00007E010000}">
      <text>
        <r>
          <rPr>
            <sz val="11"/>
            <color indexed="8"/>
            <rFont val="Calibri"/>
            <family val="2"/>
            <scheme val="minor"/>
          </rPr>
          <t>Uniquename: capio-hsf.main_category.pdv
Version: 0
Type: radio
Section: capio-hsf.main_category</t>
        </r>
      </text>
    </comment>
    <comment ref="BL11" authorId="0" shapeId="0" xr:uid="{00000000-0006-0000-1300-00007F010000}">
      <text>
        <r>
          <rPr>
            <sz val="11"/>
            <color indexed="8"/>
            <rFont val="Calibri"/>
            <family val="2"/>
            <scheme val="minor"/>
          </rPr>
          <t>Uniquename: capio-hsf.main_category.evaluation
Version: 0
Type: radio
Section: capio-hsf.main_category</t>
        </r>
      </text>
    </comment>
    <comment ref="BM11" authorId="0" shapeId="0" xr:uid="{00000000-0006-0000-1300-000080010000}">
      <text>
        <r>
          <rPr>
            <sz val="11"/>
            <color indexed="8"/>
            <rFont val="Calibri"/>
            <family val="2"/>
            <scheme val="minor"/>
          </rPr>
          <t>Uniquename: capio-hsf.main_category.non_medical
Version: 0
Type: radio
Section: capio-hsf.main_category</t>
        </r>
      </text>
    </comment>
    <comment ref="BN11" authorId="0" shapeId="0" xr:uid="{00000000-0006-0000-1300-000081010000}">
      <text>
        <r>
          <rPr>
            <sz val="11"/>
            <color indexed="8"/>
            <rFont val="Calibri"/>
            <family val="2"/>
            <scheme val="minor"/>
          </rPr>
          <t>Uniquename: capio-hsf.main_category.other
Version: 0
Type: radio
Section: capio-hsf.main_category</t>
        </r>
      </text>
    </comment>
    <comment ref="BO11" authorId="0" shapeId="0" xr:uid="{00000000-0006-0000-1300-000082010000}">
      <text>
        <r>
          <rPr>
            <sz val="11"/>
            <color indexed="8"/>
            <rFont val="Calibri"/>
            <family val="2"/>
            <scheme val="minor"/>
          </rPr>
          <t>Uniquename: capio-hsf.naca.0
Version: 0
Type: radio
Section: capio-hsf.naca</t>
        </r>
      </text>
    </comment>
    <comment ref="BP11" authorId="0" shapeId="0" xr:uid="{00000000-0006-0000-1300-000083010000}">
      <text>
        <r>
          <rPr>
            <sz val="11"/>
            <color indexed="8"/>
            <rFont val="Calibri"/>
            <family val="2"/>
            <scheme val="minor"/>
          </rPr>
          <t>Uniquename: capio-hsf.naca.i
Version: 0
Type: radio
Section: capio-hsf.naca</t>
        </r>
      </text>
    </comment>
    <comment ref="BQ11" authorId="0" shapeId="0" xr:uid="{00000000-0006-0000-1300-000084010000}">
      <text>
        <r>
          <rPr>
            <sz val="11"/>
            <color indexed="8"/>
            <rFont val="Calibri"/>
            <family val="2"/>
            <scheme val="minor"/>
          </rPr>
          <t>Uniquename: capio-hsf.naca.ii
Version: 0
Type: radio
Section: capio-hsf.naca</t>
        </r>
      </text>
    </comment>
    <comment ref="BR11" authorId="0" shapeId="0" xr:uid="{00000000-0006-0000-1300-000085010000}">
      <text>
        <r>
          <rPr>
            <sz val="11"/>
            <color indexed="8"/>
            <rFont val="Calibri"/>
            <family val="2"/>
            <scheme val="minor"/>
          </rPr>
          <t>Uniquename: capio-hsf.naca.iii
Version: 0
Type: radio
Section: capio-hsf.naca</t>
        </r>
      </text>
    </comment>
    <comment ref="BS11" authorId="0" shapeId="0" xr:uid="{00000000-0006-0000-1300-000086010000}">
      <text>
        <r>
          <rPr>
            <sz val="11"/>
            <color indexed="8"/>
            <rFont val="Calibri"/>
            <family val="2"/>
            <scheme val="minor"/>
          </rPr>
          <t>Uniquename: capio-hsf.naca.iv
Version: 0
Type: radio
Section: capio-hsf.naca</t>
        </r>
      </text>
    </comment>
    <comment ref="BT11" authorId="0" shapeId="0" xr:uid="{00000000-0006-0000-1300-000087010000}">
      <text>
        <r>
          <rPr>
            <sz val="11"/>
            <color indexed="8"/>
            <rFont val="Calibri"/>
            <family val="2"/>
            <scheme val="minor"/>
          </rPr>
          <t>Uniquename: capio-hsf.naca.v
Version: 0
Type: radio
Section: capio-hsf.naca</t>
        </r>
      </text>
    </comment>
    <comment ref="BU11" authorId="0" shapeId="0" xr:uid="{00000000-0006-0000-1300-000088010000}">
      <text>
        <r>
          <rPr>
            <sz val="11"/>
            <color indexed="8"/>
            <rFont val="Calibri"/>
            <family val="2"/>
            <scheme val="minor"/>
          </rPr>
          <t>Uniquename: capio-hsf.naca.vi
Version: 0
Type: radio
Section: capio-hsf.naca</t>
        </r>
      </text>
    </comment>
    <comment ref="BV11" authorId="0" shapeId="0" xr:uid="{00000000-0006-0000-1300-000089010000}">
      <text>
        <r>
          <rPr>
            <sz val="11"/>
            <color indexed="8"/>
            <rFont val="Calibri"/>
            <family val="2"/>
            <scheme val="minor"/>
          </rPr>
          <t>Uniquename: capio-hsf.naca.vii
Version: 0
Type: radio
Section: capio-hsf.naca</t>
        </r>
      </text>
    </comment>
    <comment ref="BW11" authorId="0" shapeId="0" xr:uid="{00000000-0006-0000-1300-00008A010000}">
      <text>
        <r>
          <rPr>
            <sz val="11"/>
            <color indexed="8"/>
            <rFont val="Calibri"/>
            <family val="2"/>
            <scheme val="minor"/>
          </rPr>
          <t>Uniquename: capio-hsf.detailed_trauma.blunt.traffic
Version: 0
Type: radio
Section: capio-hsf.detailed_trauma.blunt</t>
        </r>
      </text>
    </comment>
    <comment ref="BX11" authorId="0" shapeId="0" xr:uid="{00000000-0006-0000-1300-00008B010000}">
      <text>
        <r>
          <rPr>
            <sz val="11"/>
            <color indexed="8"/>
            <rFont val="Calibri"/>
            <family val="2"/>
            <scheme val="minor"/>
          </rPr>
          <t>Uniquename: capio-hsf.detailed_trauma.blunt.fall
Version: 0
Type: radio
Section: capio-hsf.detailed_trauma.blunt</t>
        </r>
      </text>
    </comment>
    <comment ref="BY11" authorId="0" shapeId="0" xr:uid="{00000000-0006-0000-1300-00008C010000}">
      <text>
        <r>
          <rPr>
            <sz val="11"/>
            <color indexed="8"/>
            <rFont val="Calibri"/>
            <family val="2"/>
            <scheme val="minor"/>
          </rPr>
          <t>Uniquename: capio-hsf.detailed_trauma.blunt.violence
Version: 0
Type: radio
Section: capio-hsf.detailed_trauma.blunt</t>
        </r>
      </text>
    </comment>
    <comment ref="BZ11" authorId="0" shapeId="0" xr:uid="{00000000-0006-0000-1300-00008D010000}">
      <text>
        <r>
          <rPr>
            <sz val="11"/>
            <color indexed="8"/>
            <rFont val="Calibri"/>
            <family val="2"/>
            <scheme val="minor"/>
          </rPr>
          <t>Uniquename: capio-hsf.detailed_trauma.blunt.miscellaneous
Version: 0
Type: radio
Section: capio-hsf.detailed_trauma.blunt</t>
        </r>
      </text>
    </comment>
    <comment ref="CA11" authorId="0" shapeId="0" xr:uid="{00000000-0006-0000-1300-00008E010000}">
      <text>
        <r>
          <rPr>
            <sz val="11"/>
            <color indexed="8"/>
            <rFont val="Calibri"/>
            <family val="2"/>
            <scheme val="minor"/>
          </rPr>
          <t>Uniquename: capio-hsf.detailed_trauma.penetrating.gsw
Version: 0
Type: radio
Section: capio-hsf.detailed_trauma.penetrating</t>
        </r>
      </text>
    </comment>
    <comment ref="CB11" authorId="0" shapeId="0" xr:uid="{00000000-0006-0000-1300-00008F010000}">
      <text>
        <r>
          <rPr>
            <sz val="11"/>
            <color indexed="8"/>
            <rFont val="Calibri"/>
            <family val="2"/>
            <scheme val="minor"/>
          </rPr>
          <t>Uniquename: capio-hsf.detailed_trauma.penetrating.knife
Version: 0
Type: radio
Section: capio-hsf.detailed_trauma.penetrating</t>
        </r>
      </text>
    </comment>
    <comment ref="CC11" authorId="0" shapeId="0" xr:uid="{00000000-0006-0000-1300-000090010000}">
      <text>
        <r>
          <rPr>
            <sz val="11"/>
            <color indexed="8"/>
            <rFont val="Calibri"/>
            <family val="2"/>
            <scheme val="minor"/>
          </rPr>
          <t>Uniquename: capio-hsf.detailed_trauma.penetrating.miscellaneous
Version: 0
Type: radio
Section: capio-hsf.detailed_trauma.penetrating</t>
        </r>
      </text>
    </comment>
    <comment ref="CD11" authorId="0" shapeId="0" xr:uid="{00000000-0006-0000-1300-000091010000}">
      <text>
        <r>
          <rPr>
            <sz val="11"/>
            <color indexed="8"/>
            <rFont val="Calibri"/>
            <family val="2"/>
            <scheme val="minor"/>
          </rPr>
          <t>Uniquename: capio-hsf.detailed_trauma.bodypart.head
Version: 0
Type: checkbox
Section: capio-hsf.detailed_trauma.bodypart</t>
        </r>
      </text>
    </comment>
    <comment ref="CE11" authorId="0" shapeId="0" xr:uid="{00000000-0006-0000-1300-000092010000}">
      <text>
        <r>
          <rPr>
            <sz val="11"/>
            <color indexed="8"/>
            <rFont val="Calibri"/>
            <family val="2"/>
            <scheme val="minor"/>
          </rPr>
          <t>Uniquename: capio-hsf.detailed_trauma.bodypart.torso
Version: 0
Type: checkbox
Section: capio-hsf.detailed_trauma.bodypart</t>
        </r>
      </text>
    </comment>
    <comment ref="CF11" authorId="0" shapeId="0" xr:uid="{00000000-0006-0000-1300-000093010000}">
      <text>
        <r>
          <rPr>
            <sz val="11"/>
            <color indexed="8"/>
            <rFont val="Calibri"/>
            <family val="2"/>
            <scheme val="minor"/>
          </rPr>
          <t>Uniquename: capio-hsf.detailed_trauma.bodypart.extremity
Version: 0
Type: checkbox
Section: capio-hsf.detailed_trauma.bodypart</t>
        </r>
      </text>
    </comment>
    <comment ref="CG11" authorId="0" shapeId="0" xr:uid="{00000000-0006-0000-1300-000094010000}">
      <text>
        <r>
          <rPr>
            <sz val="11"/>
            <color indexed="8"/>
            <rFont val="Calibri"/>
            <family val="2"/>
            <scheme val="minor"/>
          </rPr>
          <t>Uniquename: capio-hsf.detailed_trauma.miscellaneous.burn
Version: 0
Type: checkbox
Section: capio-hsf.detailed_trauma.miscellaneous</t>
        </r>
      </text>
    </comment>
    <comment ref="CH11" authorId="0" shapeId="0" xr:uid="{00000000-0006-0000-1300-000095010000}">
      <text>
        <r>
          <rPr>
            <sz val="11"/>
            <color indexed="8"/>
            <rFont val="Calibri"/>
            <family val="2"/>
            <scheme val="minor"/>
          </rPr>
          <t>Uniquename: capio-hsf.detailed_trauma.miscellaneous.drowning
Version: 0
Type: checkbox
Section: capio-hsf.detailed_trauma.miscellaneous</t>
        </r>
      </text>
    </comment>
    <comment ref="CI11" authorId="0" shapeId="0" xr:uid="{00000000-0006-0000-1300-000096010000}">
      <text>
        <r>
          <rPr>
            <sz val="11"/>
            <color indexed="8"/>
            <rFont val="Calibri"/>
            <family val="2"/>
            <scheme val="minor"/>
          </rPr>
          <t>Uniquename: capio-hsf.detailed_trauma.miscellaneous.hypothermia
Version: 0
Type: checkbox
Section: capio-hsf.detailed_trauma.miscellaneous</t>
        </r>
      </text>
    </comment>
    <comment ref="CJ11" authorId="0" shapeId="0" xr:uid="{00000000-0006-0000-1300-000097010000}">
      <text>
        <r>
          <rPr>
            <sz val="11"/>
            <color indexed="8"/>
            <rFont val="Calibri"/>
            <family val="2"/>
            <scheme val="minor"/>
          </rPr>
          <t>Uniquename: capio-hsf.detailed_trauma.miscellaneous.miscellaneous
Version: 0
Type: checkbox
Section: capio-hsf.detailed_trauma.miscellaneous</t>
        </r>
      </text>
    </comment>
    <comment ref="CK11" authorId="0" shapeId="0" xr:uid="{00000000-0006-0000-1300-000098010000}">
      <text>
        <r>
          <rPr>
            <sz val="11"/>
            <color indexed="8"/>
            <rFont val="Calibri"/>
            <family val="2"/>
            <scheme val="minor"/>
          </rPr>
          <t>Uniquename: capio-hsf.detailed_trauma.miscellaneous.time_on_site
Version: 0
Type: number
Section: capio-hsf.detailed_trauma.miscellaneous</t>
        </r>
      </text>
    </comment>
    <comment ref="CL11" authorId="0" shapeId="0" xr:uid="{00000000-0006-0000-1300-000099010000}">
      <text>
        <r>
          <rPr>
            <sz val="11"/>
            <color indexed="8"/>
            <rFont val="Calibri"/>
            <family val="2"/>
            <scheme val="minor"/>
          </rPr>
          <t>Uniquename: capio-hsf.intervention.rsi
Version: 0
Type: checkbox
Section: capio-hsf.intervention</t>
        </r>
      </text>
    </comment>
    <comment ref="CM11" authorId="0" shapeId="0" xr:uid="{00000000-0006-0000-1300-00009A010000}">
      <text>
        <r>
          <rPr>
            <sz val="11"/>
            <color indexed="8"/>
            <rFont val="Calibri"/>
            <family val="2"/>
            <scheme val="minor"/>
          </rPr>
          <t>Uniquename: capio-hsf.intervention.intubation_no_drugs
Version: 0
Type: checkbox
Section: capio-hsf.intervention</t>
        </r>
      </text>
    </comment>
    <comment ref="CN11" authorId="0" shapeId="0" xr:uid="{00000000-0006-0000-1300-00009B010000}">
      <text>
        <r>
          <rPr>
            <sz val="11"/>
            <color indexed="8"/>
            <rFont val="Calibri"/>
            <family val="2"/>
            <scheme val="minor"/>
          </rPr>
          <t>Uniquename: capio-hsf.intervention.thoracostomy
Version: 0
Type: checkbox
Section: capio-hsf.intervention</t>
        </r>
      </text>
    </comment>
    <comment ref="CO11" authorId="0" shapeId="0" xr:uid="{00000000-0006-0000-1300-00009C010000}">
      <text>
        <r>
          <rPr>
            <sz val="11"/>
            <color indexed="8"/>
            <rFont val="Calibri"/>
            <family val="2"/>
            <scheme val="minor"/>
          </rPr>
          <t>Uniquename: capio-hsf.intervention.pericardiocentesis
Version: 0
Type: checkbox
Section: capio-hsf.intervention</t>
        </r>
      </text>
    </comment>
    <comment ref="CP11" authorId="0" shapeId="0" xr:uid="{00000000-0006-0000-1300-00009D010000}">
      <text>
        <r>
          <rPr>
            <sz val="11"/>
            <color indexed="8"/>
            <rFont val="Calibri"/>
            <family val="2"/>
            <scheme val="minor"/>
          </rPr>
          <t>Uniquename: capio-hsf.intervention.artery
Version: 0
Type: checkbox
Section: capio-hsf.intervention</t>
        </r>
      </text>
    </comment>
    <comment ref="CQ11" authorId="0" shapeId="0" xr:uid="{00000000-0006-0000-1300-00009E010000}">
      <text>
        <r>
          <rPr>
            <sz val="11"/>
            <color indexed="8"/>
            <rFont val="Calibri"/>
            <family val="2"/>
            <scheme val="minor"/>
          </rPr>
          <t>Uniquename: capio-hsf.intervention.cvk
Version: 0
Type: checkbox
Section: capio-hsf.intervention</t>
        </r>
      </text>
    </comment>
    <comment ref="CR11" authorId="0" shapeId="0" xr:uid="{00000000-0006-0000-1300-00009F010000}">
      <text>
        <r>
          <rPr>
            <sz val="11"/>
            <color indexed="8"/>
            <rFont val="Calibri"/>
            <family val="2"/>
            <scheme val="minor"/>
          </rPr>
          <t>Uniquename: capio-hsf.intervention.tourniquet
Version: 0
Type: checkbox
Section: capio-hsf.intervention</t>
        </r>
      </text>
    </comment>
    <comment ref="CS11" authorId="0" shapeId="0" xr:uid="{00000000-0006-0000-1300-0000A0010000}">
      <text>
        <r>
          <rPr>
            <sz val="11"/>
            <color indexed="8"/>
            <rFont val="Calibri"/>
            <family val="2"/>
            <scheme val="minor"/>
          </rPr>
          <t>Uniquename: capio-hsf.intervention.transfusion
Version: 0
Type: checkbox
Section: capio-hsf.intervention</t>
        </r>
      </text>
    </comment>
    <comment ref="CT11" authorId="0" shapeId="0" xr:uid="{00000000-0006-0000-1300-0000A1010000}">
      <text>
        <r>
          <rPr>
            <sz val="11"/>
            <color indexed="8"/>
            <rFont val="Calibri"/>
            <family val="2"/>
            <scheme val="minor"/>
          </rPr>
          <t>Uniquename: capio-hsf.intervention.vasopressor_cpr
Version: 0
Type: checkbox
Section: capio-hsf.intervention</t>
        </r>
      </text>
    </comment>
    <comment ref="CU11" authorId="0" shapeId="0" xr:uid="{00000000-0006-0000-1300-0000A2010000}">
      <text>
        <r>
          <rPr>
            <sz val="11"/>
            <color indexed="8"/>
            <rFont val="Calibri"/>
            <family val="2"/>
            <scheme val="minor"/>
          </rPr>
          <t>Uniquename: capio-hsf.intervention.vasopressor_no_cpr
Version: 0
Type: checkbox
Section: capio-hsf.intervention</t>
        </r>
      </text>
    </comment>
    <comment ref="CV11" authorId="0" shapeId="0" xr:uid="{00000000-0006-0000-1300-0000A3010000}">
      <text>
        <r>
          <rPr>
            <sz val="11"/>
            <color indexed="8"/>
            <rFont val="Calibri"/>
            <family val="2"/>
            <scheme val="minor"/>
          </rPr>
          <t>Uniquename: capio-hsf.intervention.pain_management
Version: 0
Type: checkbox
Section: capio-hsf.intervention</t>
        </r>
      </text>
    </comment>
    <comment ref="CW11" authorId="0" shapeId="0" xr:uid="{00000000-0006-0000-1300-0000A4010000}">
      <text>
        <r>
          <rPr>
            <sz val="11"/>
            <color indexed="8"/>
            <rFont val="Calibri"/>
            <family val="2"/>
            <scheme val="minor"/>
          </rPr>
          <t>Uniquename: capio-hsf.intervention.io
Version: 0
Type: checkbox
Section: capio-hsf.intervention</t>
        </r>
      </text>
    </comment>
    <comment ref="CX11" authorId="0" shapeId="0" xr:uid="{00000000-0006-0000-1300-0000A5010000}">
      <text>
        <r>
          <rPr>
            <sz val="11"/>
            <color indexed="8"/>
            <rFont val="Calibri"/>
            <family val="2"/>
            <scheme val="minor"/>
          </rPr>
          <t>Uniquename: capio-hsf.intervention.haemostasis
Version: 0
Type: checkbox
Section: capio-hsf.intervention</t>
        </r>
      </text>
    </comment>
    <comment ref="CY11" authorId="0" shapeId="0" xr:uid="{00000000-0006-0000-1300-0000A6010000}">
      <text>
        <r>
          <rPr>
            <sz val="11"/>
            <color indexed="8"/>
            <rFont val="Calibri"/>
            <family val="2"/>
            <scheme val="minor"/>
          </rPr>
          <t>Uniquename: capio-hsf.intervention.reduction
Version: 0
Type: checkbox
Section: capio-hsf.intervention</t>
        </r>
      </text>
    </comment>
    <comment ref="CZ11" authorId="0" shapeId="0" xr:uid="{00000000-0006-0000-1300-0000A7010000}">
      <text>
        <r>
          <rPr>
            <sz val="11"/>
            <color indexed="8"/>
            <rFont val="Calibri"/>
            <family val="2"/>
            <scheme val="minor"/>
          </rPr>
          <t>Uniquename: capio-hsf.aides.video
Version: 0
Type: checkbox
Section: capio-hsf.aides</t>
        </r>
      </text>
    </comment>
    <comment ref="DA11" authorId="0" shapeId="0" xr:uid="{00000000-0006-0000-1300-0000A8010000}">
      <text>
        <r>
          <rPr>
            <sz val="11"/>
            <color indexed="8"/>
            <rFont val="Calibri"/>
            <family val="2"/>
            <scheme val="minor"/>
          </rPr>
          <t>Uniquename: capio-hsf.aides.ultrasound
Version: 0
Type: checkbox
Section: capio-hsf.aides</t>
        </r>
      </text>
    </comment>
    <comment ref="DB11" authorId="0" shapeId="0" xr:uid="{00000000-0006-0000-1300-0000A9010000}">
      <text>
        <r>
          <rPr>
            <sz val="11"/>
            <color indexed="8"/>
            <rFont val="Calibri"/>
            <family val="2"/>
            <scheme val="minor"/>
          </rPr>
          <t>Uniquename: capio-hsf.aides.lucas
Version: 0
Type: checkbox
Section: capio-hsf.aides</t>
        </r>
      </text>
    </comment>
    <comment ref="DC11" authorId="0" shapeId="0" xr:uid="{00000000-0006-0000-1300-0000AA010000}">
      <text>
        <r>
          <rPr>
            <sz val="11"/>
            <color indexed="8"/>
            <rFont val="Calibri"/>
            <family val="2"/>
            <scheme val="minor"/>
          </rPr>
          <t>Uniquename: capio-hsf.aides.abg
Version: 0
Type: checkbox
Section: capio-hsf.aides</t>
        </r>
      </text>
    </comment>
    <comment ref="DD11" authorId="0" shapeId="0" xr:uid="{00000000-0006-0000-1300-0000AB010000}">
      <text>
        <r>
          <rPr>
            <sz val="11"/>
            <color indexed="8"/>
            <rFont val="Calibri"/>
            <family val="2"/>
            <scheme val="minor"/>
          </rPr>
          <t>Uniquename: capio-hsf.aides.crp
Version: 0
Type: checkbox
Section: capio-hsf.aides</t>
        </r>
      </text>
    </comment>
    <comment ref="DE11" authorId="0" shapeId="0" xr:uid="{00000000-0006-0000-1300-0000AC010000}">
      <text>
        <r>
          <rPr>
            <sz val="11"/>
            <color indexed="8"/>
            <rFont val="Calibri"/>
            <family val="2"/>
            <scheme val="minor"/>
          </rPr>
          <t>Uniquename: capio-hsf.aides.slishman
Version: 0
Type: checkbox
Section: capio-hsf.aides</t>
        </r>
      </text>
    </comment>
    <comment ref="DF11" authorId="0" shapeId="0" xr:uid="{00000000-0006-0000-1300-0000AD010000}">
      <text>
        <r>
          <rPr>
            <sz val="11"/>
            <color indexed="8"/>
            <rFont val="Calibri"/>
            <family val="2"/>
            <scheme val="minor"/>
          </rPr>
          <t>Uniquename: capio-hsf.drugs.hydrocortisone
Version: 0
Type: radio
Section: capio-hsf.drugs</t>
        </r>
      </text>
    </comment>
    <comment ref="DG11" authorId="0" shapeId="0" xr:uid="{00000000-0006-0000-1300-0000AE010000}">
      <text>
        <r>
          <rPr>
            <sz val="11"/>
            <color indexed="8"/>
            <rFont val="Calibri"/>
            <family val="2"/>
            <scheme val="minor"/>
          </rPr>
          <t>Uniquename: capio-hsf.drugs.flumazenil
Version: 0
Type: radio
Section: capio-hsf.drugs</t>
        </r>
      </text>
    </comment>
    <comment ref="DH11" authorId="0" shapeId="0" xr:uid="{00000000-0006-0000-1300-0000AF010000}">
      <text>
        <r>
          <rPr>
            <sz val="11"/>
            <color indexed="8"/>
            <rFont val="Calibri"/>
            <family val="2"/>
            <scheme val="minor"/>
          </rPr>
          <t>Uniquename: capio-hsf.drugs.hydroxokobalamin
Version: 0
Type: radio
Section: capio-hsf.drugs</t>
        </r>
      </text>
    </comment>
    <comment ref="DI11" authorId="0" shapeId="0" xr:uid="{00000000-0006-0000-1300-0000B0010000}">
      <text>
        <r>
          <rPr>
            <sz val="11"/>
            <color indexed="8"/>
            <rFont val="Calibri"/>
            <family val="2"/>
            <scheme val="minor"/>
          </rPr>
          <t>Uniquename: capio-hsf.drugs.txa
Version: 0
Type: radio
Section: capio-hsf.drugs</t>
        </r>
      </text>
    </comment>
    <comment ref="DJ11" authorId="0" shapeId="0" xr:uid="{00000000-0006-0000-1300-0000B1010000}">
      <text>
        <r>
          <rPr>
            <sz val="11"/>
            <color indexed="8"/>
            <rFont val="Calibri"/>
            <family val="2"/>
            <scheme val="minor"/>
          </rPr>
          <t>Uniquename: capio-hsf.vitals.radial.yes
Version: 0
Type: radio
Section: capio-hsf.vitals.radial</t>
        </r>
      </text>
    </comment>
    <comment ref="DK11" authorId="0" shapeId="0" xr:uid="{00000000-0006-0000-1300-0000B2010000}">
      <text>
        <r>
          <rPr>
            <sz val="11"/>
            <color indexed="8"/>
            <rFont val="Calibri"/>
            <family val="2"/>
            <scheme val="minor"/>
          </rPr>
          <t>Uniquename: capio-hsf.vitals.radial.no
Version: 0
Type: radio
Section: capio-hsf.vitals.radial</t>
        </r>
      </text>
    </comment>
    <comment ref="DL11" authorId="0" shapeId="0" xr:uid="{00000000-0006-0000-1300-0000B3010000}">
      <text>
        <r>
          <rPr>
            <sz val="11"/>
            <color indexed="8"/>
            <rFont val="Calibri"/>
            <family val="2"/>
            <scheme val="minor"/>
          </rPr>
          <t>Uniquename: capio-hsf.vitals.miscellaneous.spo2
Version: 0
Type: number
Section: capio-hsf.vitals.miscellaneous</t>
        </r>
      </text>
    </comment>
    <comment ref="DM11" authorId="0" shapeId="0" xr:uid="{00000000-0006-0000-1300-0000B4010000}">
      <text>
        <r>
          <rPr>
            <sz val="11"/>
            <color indexed="8"/>
            <rFont val="Calibri"/>
            <family val="2"/>
            <scheme val="minor"/>
          </rPr>
          <t>Uniquename: capio-hsf.vitals.miscellaneous.af
Version: 0
Type: number
Section: capio-hsf.vitals.miscellaneous</t>
        </r>
      </text>
    </comment>
    <comment ref="DN11" authorId="0" shapeId="0" xr:uid="{00000000-0006-0000-1300-0000B5010000}">
      <text>
        <r>
          <rPr>
            <sz val="11"/>
            <color indexed="8"/>
            <rFont val="Calibri"/>
            <family val="2"/>
            <scheme val="minor"/>
          </rPr>
          <t>Uniquename: capio-hsf.vitals.miscellaneous.pulse
Version: 0
Type: number
Section: capio-hsf.vitals.miscellaneous</t>
        </r>
      </text>
    </comment>
    <comment ref="DO11" authorId="0" shapeId="0" xr:uid="{00000000-0006-0000-1300-0000B6010000}">
      <text>
        <r>
          <rPr>
            <sz val="11"/>
            <color indexed="8"/>
            <rFont val="Calibri"/>
            <family val="2"/>
            <scheme val="minor"/>
          </rPr>
          <t>Uniquename: capio-hsf.vitals.miscellaneous.sap
Version: 0
Type: number
Section: capio-hsf.vitals.miscellaneous</t>
        </r>
      </text>
    </comment>
    <comment ref="DP11" authorId="0" shapeId="0" xr:uid="{00000000-0006-0000-1300-0000B7010000}">
      <text>
        <r>
          <rPr>
            <sz val="11"/>
            <color indexed="8"/>
            <rFont val="Calibri"/>
            <family val="2"/>
            <scheme val="minor"/>
          </rPr>
          <t>Uniquename: capio-hsf.vitals.miscellaneous.gcs
Version: 0
Type: number
Section: capio-hsf.vitals.miscellaneous</t>
        </r>
      </text>
    </comment>
    <comment ref="DQ11" authorId="0" shapeId="0" xr:uid="{00000000-0006-0000-1300-0000B8010000}">
      <text>
        <r>
          <rPr>
            <sz val="11"/>
            <color indexed="8"/>
            <rFont val="Calibri"/>
            <family val="2"/>
            <scheme val="minor"/>
          </rPr>
          <t>Uniquename: capio-hsf.miscellaneous.doctor_specific
Version: 0
Type: checkbox
Section: capio-hsf.miscellaneous</t>
        </r>
      </text>
    </comment>
    <comment ref="DR11" authorId="0" shapeId="0" xr:uid="{00000000-0006-0000-1300-0000B9010000}">
      <text>
        <r>
          <rPr>
            <sz val="11"/>
            <color indexed="8"/>
            <rFont val="Calibri"/>
            <family val="2"/>
            <scheme val="minor"/>
          </rPr>
          <t>Uniquename: capio-hsf.miscellaneous.outside_guideline
Version: 0
Type: checkbox
Section: capio-hsf.miscellaneous</t>
        </r>
      </text>
    </comment>
    <comment ref="DS11" authorId="0" shapeId="0" xr:uid="{00000000-0006-0000-1300-0000BA010000}">
      <text>
        <r>
          <rPr>
            <sz val="11"/>
            <color indexed="8"/>
            <rFont val="Calibri"/>
            <family val="2"/>
            <scheme val="minor"/>
          </rPr>
          <t>Uniquename: capio-hsf.miscellaneous.assistance
Version: 0
Type: checkbox
Section: capio-hsf.miscellaneous</t>
        </r>
      </text>
    </comment>
    <comment ref="DT11" authorId="0" shapeId="0" xr:uid="{00000000-0006-0000-1300-0000BB010000}">
      <text>
        <r>
          <rPr>
            <sz val="11"/>
            <color indexed="8"/>
            <rFont val="Calibri"/>
            <family val="2"/>
            <scheme val="minor"/>
          </rPr>
          <t>Uniquename: capio-hsf.miscellaneous.first
Version: 0
Type: checkbox
Section: capio-hsf.miscellaneous</t>
        </r>
      </text>
    </comment>
    <comment ref="DU11" authorId="0" shapeId="0" xr:uid="{00000000-0006-0000-1300-0000BC010000}">
      <text>
        <r>
          <rPr>
            <sz val="11"/>
            <color indexed="8"/>
            <rFont val="Calibri"/>
            <family val="2"/>
            <scheme val="minor"/>
          </rPr>
          <t>Uniquename: capio-hsf.miscellaneous.rosc
Version: 0
Type: checkbox
Section: capio-hsf.miscellaneous</t>
        </r>
      </text>
    </comment>
    <comment ref="DV11" authorId="0" shapeId="0" xr:uid="{00000000-0006-0000-1300-0000BD010000}">
      <text>
        <r>
          <rPr>
            <sz val="11"/>
            <color indexed="8"/>
            <rFont val="Calibri"/>
            <family val="2"/>
            <scheme val="minor"/>
          </rPr>
          <t>Uniquename: capio-hsf.miscellaneous.sar
Version: 0
Type: checkbox
Section: capio-hsf.miscellaneous</t>
        </r>
      </text>
    </comment>
    <comment ref="DW11" authorId="0" shapeId="0" xr:uid="{00000000-0006-0000-1300-0000BE010000}">
      <text>
        <r>
          <rPr>
            <sz val="11"/>
            <color indexed="8"/>
            <rFont val="Calibri"/>
            <family val="2"/>
            <scheme val="minor"/>
          </rPr>
          <t>Uniquename: capio-hsf.miscellaneous.two_units
Version: 0
Type: checkbox
Section: capio-hsf.miscellaneous</t>
        </r>
      </text>
    </comment>
    <comment ref="DX11" authorId="0" shapeId="0" xr:uid="{00000000-0006-0000-1300-0000BF010000}">
      <text>
        <r>
          <rPr>
            <sz val="11"/>
            <color indexed="8"/>
            <rFont val="Calibri"/>
            <family val="2"/>
            <scheme val="minor"/>
          </rPr>
          <t>Uniquename: capio-hsf.miscellaneous.pathkp
Version: 0
Type: checkbox
Section: capio-hsf.miscellaneous</t>
        </r>
      </text>
    </comment>
    <comment ref="DY11" authorId="0" shapeId="0" xr:uid="{00000000-0006-0000-1300-0000C0010000}">
      <text>
        <r>
          <rPr>
            <sz val="11"/>
            <color indexed="8"/>
            <rFont val="Calibri"/>
            <family val="2"/>
            <scheme val="minor"/>
          </rPr>
          <t>Uniquename: capio-hsf.miscellaneous.cbrne
Version: 0
Type: checkbox
Section: capio-hsf.miscellaneous</t>
        </r>
      </text>
    </comment>
    <comment ref="DZ11" authorId="0" shapeId="0" xr:uid="{00000000-0006-0000-1300-0000C1010000}">
      <text>
        <r>
          <rPr>
            <sz val="11"/>
            <color indexed="8"/>
            <rFont val="Calibri"/>
            <family val="2"/>
            <scheme val="minor"/>
          </rPr>
          <t>Uniquename: capio-hsf.miscellaneous.ecpr
Version: 0
Type: checkbox
Section: capio-hsf.miscellaneous</t>
        </r>
      </text>
    </comment>
    <comment ref="EA11" authorId="0" shapeId="0" xr:uid="{00000000-0006-0000-1300-0000C2010000}">
      <text>
        <r>
          <rPr>
            <sz val="11"/>
            <color indexed="8"/>
            <rFont val="Calibri"/>
            <family val="2"/>
            <scheme val="minor"/>
          </rPr>
          <t>Uniquename: capio-hsf.miscellaneous.threat
Version: 0
Type: checkbox
Section: capio-hsf.miscellaneous</t>
        </r>
      </text>
    </comment>
    <comment ref="EB11" authorId="0" shapeId="0" xr:uid="{00000000-0006-0000-1300-0000C3010000}">
      <text>
        <r>
          <rPr>
            <sz val="11"/>
            <color indexed="8"/>
            <rFont val="Calibri"/>
            <family val="2"/>
            <scheme val="minor"/>
          </rPr>
          <t>Uniquename: capio-hsf.miscellaneous.police
Version: 0
Type: checkbox
Section: capio-hsf.miscellaneous</t>
        </r>
      </text>
    </comment>
    <comment ref="EC11" authorId="0" shapeId="0" xr:uid="{00000000-0006-0000-1300-0000C4010000}">
      <text>
        <r>
          <rPr>
            <sz val="11"/>
            <color indexed="8"/>
            <rFont val="Calibri"/>
            <family val="2"/>
            <scheme val="minor"/>
          </rPr>
          <t>Uniquename: capio-hsf.miscellaneous.own_case
Version: 0
Type: checkbox
Section: capio-hsf.miscellaneous</t>
        </r>
      </text>
    </comment>
    <comment ref="ED11" authorId="0" shapeId="0" xr:uid="{00000000-0006-0000-1300-0000C5010000}">
      <text>
        <r>
          <rPr>
            <sz val="11"/>
            <color indexed="8"/>
            <rFont val="Calibri"/>
            <family val="2"/>
            <scheme val="minor"/>
          </rPr>
          <t>Uniquename: capio-hsf.miscellaneous.readiness_cc
Version: 0
Type: checkbox
Section: capio-hsf.miscellaneous</t>
        </r>
      </text>
    </comment>
    <comment ref="EE11" authorId="0" shapeId="0" xr:uid="{00000000-0006-0000-1300-0000C6010000}">
      <text>
        <r>
          <rPr>
            <sz val="11"/>
            <color indexed="8"/>
            <rFont val="Calibri"/>
            <family val="2"/>
            <scheme val="minor"/>
          </rPr>
          <t>Uniquename: capio-hsf.miscellaneous.covid_19
Version: 0
Type: checkbox
Section: capio-hsf.miscellaneous</t>
        </r>
      </text>
    </comment>
    <comment ref="EF11" authorId="0" shapeId="0" xr:uid="{00000000-0006-0000-1300-0000C7010000}">
      <text>
        <r>
          <rPr>
            <sz val="11"/>
            <color indexed="8"/>
            <rFont val="Calibri"/>
            <family val="2"/>
            <scheme val="minor"/>
          </rPr>
          <t>Uniquename: capio-hsf.miscellaneous.doak
Version: 0
Type: checkbox
Section: capio-hsf.miscellaneous</t>
        </r>
      </text>
    </comment>
    <comment ref="EG11" authorId="0" shapeId="0" xr:uid="{00000000-0006-0000-1300-0000C8010000}">
      <text>
        <r>
          <rPr>
            <sz val="11"/>
            <color indexed="8"/>
            <rFont val="Calibri"/>
            <family val="2"/>
            <scheme val="minor"/>
          </rPr>
          <t>Uniquename: capio-hsf.miscellaneous.pam
Version: 0
Type: checkbox
Section: capio-hsf.miscellaneous</t>
        </r>
      </text>
    </comment>
    <comment ref="EH11" authorId="0" shapeId="0" xr:uid="{00000000-0006-0000-1300-0000C9010000}">
      <text>
        <r>
          <rPr>
            <sz val="11"/>
            <color indexed="8"/>
            <rFont val="Calibri"/>
            <family val="2"/>
            <scheme val="minor"/>
          </rPr>
          <t>Uniquename: capio-hsf.miscellaneous.age
Version: 0
Type: age
Section: capio-hsf.miscellaneous</t>
        </r>
      </text>
    </comment>
    <comment ref="EI11" authorId="0" shapeId="0" xr:uid="{00000000-0006-0000-1300-0000CA010000}">
      <text>
        <r>
          <rPr>
            <sz val="11"/>
            <color indexed="8"/>
            <rFont val="Calibri"/>
            <family val="2"/>
            <scheme val="minor"/>
          </rPr>
          <t>Uniquename: capio-hsf.miscellaneous.multiple_patients
Version: 0
Type: number
Section: capio-hsf.miscellaneous</t>
        </r>
      </text>
    </comment>
    <comment ref="EJ11" authorId="0" shapeId="0" xr:uid="{00000000-0006-0000-1300-0000CB010000}">
      <text>
        <r>
          <rPr>
            <sz val="11"/>
            <color indexed="8"/>
            <rFont val="Calibri"/>
            <family val="2"/>
            <scheme val="minor"/>
          </rPr>
          <t>Uniquename: capio-hsf.result-level.level.narakut
Version: 0
Type: radio
Section: capio-hsf.result-level.level</t>
        </r>
      </text>
    </comment>
    <comment ref="EK11" authorId="0" shapeId="0" xr:uid="{00000000-0006-0000-1300-0000CC010000}">
      <text>
        <r>
          <rPr>
            <sz val="11"/>
            <color indexed="8"/>
            <rFont val="Calibri"/>
            <family val="2"/>
            <scheme val="minor"/>
          </rPr>
          <t>Uniquename: capio-hsf.result-level.level.ed
Version: 0
Type: radio
Section: capio-hsf.result-level.level</t>
        </r>
      </text>
    </comment>
    <comment ref="EL11" authorId="0" shapeId="0" xr:uid="{00000000-0006-0000-1300-0000CD010000}">
      <text>
        <r>
          <rPr>
            <sz val="11"/>
            <color indexed="8"/>
            <rFont val="Calibri"/>
            <family val="2"/>
            <scheme val="minor"/>
          </rPr>
          <t>Uniquename: capio-hsf.result-level.level.geriatric
Version: 0
Type: radio
Section: capio-hsf.result-level.level</t>
        </r>
      </text>
    </comment>
    <comment ref="EM11" authorId="0" shapeId="0" xr:uid="{00000000-0006-0000-1300-0000CE010000}">
      <text>
        <r>
          <rPr>
            <sz val="11"/>
            <color indexed="8"/>
            <rFont val="Calibri"/>
            <family val="2"/>
            <scheme val="minor"/>
          </rPr>
          <t>Uniquename: capio-hsf.result-level.level.asih
Version: 0
Type: radio
Section: capio-hsf.result-level.level</t>
        </r>
      </text>
    </comment>
    <comment ref="EN11" authorId="0" shapeId="0" xr:uid="{00000000-0006-0000-1300-0000CF010000}">
      <text>
        <r>
          <rPr>
            <sz val="11"/>
            <color indexed="8"/>
            <rFont val="Calibri"/>
            <family val="2"/>
            <scheme val="minor"/>
          </rPr>
          <t>Uniquename: capio-hsf.result-level.transport.ambulance
Version: 0
Type: radio
Section: capio-hsf.result-level.transport</t>
        </r>
      </text>
    </comment>
    <comment ref="EO11" authorId="0" shapeId="0" xr:uid="{00000000-0006-0000-1300-0000D0010000}">
      <text>
        <r>
          <rPr>
            <sz val="11"/>
            <color indexed="8"/>
            <rFont val="Calibri"/>
            <family val="2"/>
            <scheme val="minor"/>
          </rPr>
          <t>Uniquename: capio-hsf.result-level.transport.sicktransport
Version: 0
Type: radio
Section: capio-hsf.result-level.transport</t>
        </r>
      </text>
    </comment>
    <comment ref="EP11" authorId="0" shapeId="0" xr:uid="{00000000-0006-0000-1300-0000D1010000}">
      <text>
        <r>
          <rPr>
            <sz val="11"/>
            <color indexed="8"/>
            <rFont val="Calibri"/>
            <family val="2"/>
            <scheme val="minor"/>
          </rPr>
          <t>Uniquename: capio-hsf.result-level.transport.transport
Version: 0
Type: radio
Section: capio-hsf.result-level.transport</t>
        </r>
      </text>
    </comment>
    <comment ref="EQ11" authorId="0" shapeId="0" xr:uid="{00000000-0006-0000-1300-0000D2010000}">
      <text>
        <r>
          <rPr>
            <sz val="11"/>
            <color indexed="8"/>
            <rFont val="Calibri"/>
            <family val="2"/>
            <scheme val="minor"/>
          </rPr>
          <t>Uniquename: capio-hsf.result-level.transport.taxi
Version: 0
Type: radio
Section: capio-hsf.result-level.transport</t>
        </r>
      </text>
    </comment>
    <comment ref="ER11" authorId="0" shapeId="0" xr:uid="{00000000-0006-0000-1300-0000D3010000}">
      <text>
        <r>
          <rPr>
            <sz val="11"/>
            <color indexed="8"/>
            <rFont val="Calibri"/>
            <family val="2"/>
            <scheme val="minor"/>
          </rPr>
          <t>Uniquename: capio-hsf.result-level.transport.own
Version: 0
Type: radio
Section: capio-hsf.result-level.transport</t>
        </r>
      </text>
    </comment>
    <comment ref="ES11" authorId="0" shapeId="0" xr:uid="{00000000-0006-0000-1300-0000D4010000}">
      <text>
        <r>
          <rPr>
            <sz val="11"/>
            <color indexed="8"/>
            <rFont val="Calibri"/>
            <family val="2"/>
            <scheme val="minor"/>
          </rPr>
          <t>Uniquename: capio-hsf.result-level.prio.1
Version: 0
Type: radio
Section: capio-hsf.result-level.prio</t>
        </r>
      </text>
    </comment>
    <comment ref="ET11" authorId="0" shapeId="0" xr:uid="{00000000-0006-0000-1300-0000D5010000}">
      <text>
        <r>
          <rPr>
            <sz val="11"/>
            <color indexed="8"/>
            <rFont val="Calibri"/>
            <family val="2"/>
            <scheme val="minor"/>
          </rPr>
          <t>Uniquename: capio-hsf.result-level.prio.2
Version: 0
Type: radio
Section: capio-hsf.result-level.prio</t>
        </r>
      </text>
    </comment>
    <comment ref="EU11" authorId="0" shapeId="0" xr:uid="{00000000-0006-0000-1300-0000D6010000}">
      <text>
        <r>
          <rPr>
            <sz val="11"/>
            <color indexed="8"/>
            <rFont val="Calibri"/>
            <family val="2"/>
            <scheme val="minor"/>
          </rPr>
          <t>Uniquename: capio-hsf.result-level.prio.3
Version: 0
Type: radio
Section: capio-hsf.result-level.prio</t>
        </r>
      </text>
    </comment>
    <comment ref="EV11" authorId="0" shapeId="0" xr:uid="{00000000-0006-0000-1300-0000D7010000}">
      <text>
        <r>
          <rPr>
            <sz val="11"/>
            <color indexed="8"/>
            <rFont val="Calibri"/>
            <family val="2"/>
            <scheme val="minor"/>
          </rPr>
          <t>Uniquename: capio-hsf.result-level.prio.4
Version: 0
Type: radio
Section: capio-hsf.result-level.prio</t>
        </r>
      </text>
    </comment>
    <comment ref="EW11" authorId="0" shapeId="0" xr:uid="{00000000-0006-0000-1300-0000D8010000}">
      <text>
        <r>
          <rPr>
            <sz val="11"/>
            <color indexed="8"/>
            <rFont val="Calibri"/>
            <family val="2"/>
            <scheme val="minor"/>
          </rPr>
          <t>Uniquename: capio-hsf.request_sos.accept
Version: 0
Type: radio
Section: capio-hsf.request_sos</t>
        </r>
      </text>
    </comment>
    <comment ref="EX11" authorId="0" shapeId="0" xr:uid="{00000000-0006-0000-1300-0000D9010000}">
      <text>
        <r>
          <rPr>
            <sz val="11"/>
            <color indexed="8"/>
            <rFont val="Calibri"/>
            <family val="2"/>
            <scheme val="minor"/>
          </rPr>
          <t>Uniquename: capio-hsf.request_sos.reject
Version: 0
Type: radio
Section: capio-hsf.request_sos</t>
        </r>
      </text>
    </comment>
    <comment ref="EY11" authorId="0" shapeId="0" xr:uid="{00000000-0006-0000-1300-0000DA010000}">
      <text>
        <r>
          <rPr>
            <sz val="11"/>
            <color indexed="8"/>
            <rFont val="Calibri"/>
            <family val="2"/>
            <scheme val="minor"/>
          </rPr>
          <t>Uniquename: capio-hsf.request_sos.cancel
Version: 0
Type: radio
Section: capio-hsf.request_sos</t>
        </r>
      </text>
    </comment>
    <comment ref="EZ11" authorId="0" shapeId="0" xr:uid="{00000000-0006-0000-1300-0000DB010000}">
      <text>
        <r>
          <rPr>
            <sz val="11"/>
            <color indexed="8"/>
            <rFont val="Calibri"/>
            <family val="2"/>
            <scheme val="minor"/>
          </rPr>
          <t>Uniquename: capio-hsf.request_sos.interrupted
Version: 0
Type: radio
Section: capio-hsf.request_sos</t>
        </r>
      </text>
    </comment>
    <comment ref="FA11" authorId="0" shapeId="0" xr:uid="{00000000-0006-0000-1300-0000DC010000}">
      <text>
        <r>
          <rPr>
            <sz val="11"/>
            <color indexed="8"/>
            <rFont val="Calibri"/>
            <family val="2"/>
            <scheme val="minor"/>
          </rPr>
          <t>Uniquename: capio-hsf.anaesthesiologist.based_on_alarm
Version: 0
Type: checkbox
Section: capio-hsf.anaesthesiologist</t>
        </r>
      </text>
    </comment>
    <comment ref="FB11" authorId="0" shapeId="0" xr:uid="{00000000-0006-0000-1300-0000DD010000}">
      <text>
        <r>
          <rPr>
            <sz val="11"/>
            <color indexed="8"/>
            <rFont val="Calibri"/>
            <family val="2"/>
            <scheme val="minor"/>
          </rPr>
          <t>Uniquename: capio-hsf.anaesthesiologist.based_on_patient
Version: 0
Type: checkbox
Section: capio-hsf.anaesthesiologist</t>
        </r>
      </text>
    </comment>
    <comment ref="FC11" authorId="0" shapeId="0" xr:uid="{00000000-0006-0000-1300-0000DE010000}">
      <text>
        <r>
          <rPr>
            <sz val="11"/>
            <color indexed="8"/>
            <rFont val="Calibri"/>
            <family val="2"/>
            <scheme val="minor"/>
          </rPr>
          <t>Uniquename: capio-hsf.comment.comment
Version: 0
Type: comment
Section: capio-hsf.comment</t>
        </r>
      </text>
    </comment>
    <comment ref="A12" authorId="0" shapeId="0" xr:uid="{00000000-0006-0000-1300-0000DF010000}">
      <text>
        <r>
          <rPr>
            <sz val="11"/>
            <color indexed="8"/>
            <rFont val="Calibri"/>
            <family val="2"/>
            <scheme val="minor"/>
          </rPr>
          <t>Action: capio-avvikelse
Header: 2
Version: 0</t>
        </r>
      </text>
    </comment>
    <comment ref="B12" authorId="0" shapeId="0" xr:uid="{00000000-0006-0000-1300-0000E0010000}">
      <text>
        <r>
          <rPr>
            <sz val="11"/>
            <color indexed="8"/>
            <rFont val="Calibri"/>
            <family val="2"/>
            <scheme val="minor"/>
          </rPr>
          <t>Uniquename: capio-avvikelse.general_info.date
Version: 0
Type: date
Section: capio-avvikelse.general_info</t>
        </r>
      </text>
    </comment>
    <comment ref="C12" authorId="0" shapeId="0" xr:uid="{00000000-0006-0000-1300-0000E1010000}">
      <text>
        <r>
          <rPr>
            <sz val="11"/>
            <color indexed="8"/>
            <rFont val="Calibri"/>
            <family val="2"/>
            <scheme val="minor"/>
          </rPr>
          <t>Uniquename: capio-avvikelse.general_info.time
Version: 0
Type: time
Section: capio-avvikelse.general_info</t>
        </r>
      </text>
    </comment>
    <comment ref="D12" authorId="0" shapeId="0" xr:uid="{00000000-0006-0000-1300-0000E2010000}">
      <text>
        <r>
          <rPr>
            <sz val="11"/>
            <color indexed="8"/>
            <rFont val="Calibri"/>
            <family val="2"/>
            <scheme val="minor"/>
          </rPr>
          <t>Uniquename: capio-avvikelse.general_info.case_id
Version: 0
Type: text
Section: capio-avvikelse.general_info</t>
        </r>
      </text>
    </comment>
    <comment ref="E12" authorId="0" shapeId="0" xr:uid="{00000000-0006-0000-1300-0000E3010000}">
      <text>
        <r>
          <rPr>
            <sz val="11"/>
            <color indexed="8"/>
            <rFont val="Calibri"/>
            <family val="2"/>
            <scheme val="minor"/>
          </rPr>
          <t>Uniquename: capio-avvikelse.type.risk
Version: 0
Type: radio
Section: capio-avvikelse.type</t>
        </r>
      </text>
    </comment>
    <comment ref="F12" authorId="0" shapeId="0" xr:uid="{00000000-0006-0000-1300-0000E4010000}">
      <text>
        <r>
          <rPr>
            <sz val="11"/>
            <color indexed="8"/>
            <rFont val="Calibri"/>
            <family val="2"/>
            <scheme val="minor"/>
          </rPr>
          <t>Uniquename: capio-avvikelse.type.incident
Version: 0
Type: radio
Section: capio-avvikelse.type</t>
        </r>
      </text>
    </comment>
    <comment ref="G12" authorId="0" shapeId="0" xr:uid="{00000000-0006-0000-1300-0000E5010000}">
      <text>
        <r>
          <rPr>
            <sz val="11"/>
            <color indexed="8"/>
            <rFont val="Calibri"/>
            <family val="2"/>
            <scheme val="minor"/>
          </rPr>
          <t>Uniquename: capio-avvikelse.type.negative
Version: 0
Type: radio
Section: capio-avvikelse.type</t>
        </r>
      </text>
    </comment>
    <comment ref="H12" authorId="0" shapeId="0" xr:uid="{00000000-0006-0000-1300-0000E6010000}">
      <text>
        <r>
          <rPr>
            <sz val="11"/>
            <color indexed="8"/>
            <rFont val="Calibri"/>
            <family val="2"/>
            <scheme val="minor"/>
          </rPr>
          <t>Uniquename: capio-avvikelse.type.workingenvironment
Version: 0
Type: radio
Section: capio-avvikelse.type</t>
        </r>
      </text>
    </comment>
    <comment ref="I12" authorId="0" shapeId="0" xr:uid="{00000000-0006-0000-1300-0000E7010000}">
      <text>
        <r>
          <rPr>
            <sz val="11"/>
            <color indexed="8"/>
            <rFont val="Calibri"/>
            <family val="2"/>
            <scheme val="minor"/>
          </rPr>
          <t>Uniquename: capio-avvikelse.type.improvement
Version: 0
Type: radio
Section: capio-avvikelse.type</t>
        </r>
      </text>
    </comment>
    <comment ref="J12" authorId="0" shapeId="0" xr:uid="{00000000-0006-0000-1300-0000E8010000}">
      <text>
        <r>
          <rPr>
            <sz val="11"/>
            <color indexed="8"/>
            <rFont val="Calibri"/>
            <family val="2"/>
            <scheme val="minor"/>
          </rPr>
          <t>Uniquename: capio-avvikelse.type.positive
Version: 0
Type: radio
Section: capio-avvikelse.type</t>
        </r>
      </text>
    </comment>
    <comment ref="K12" authorId="0" shapeId="0" xr:uid="{00000000-0006-0000-1300-0000E9010000}">
      <text>
        <r>
          <rPr>
            <sz val="11"/>
            <color indexed="8"/>
            <rFont val="Calibri"/>
            <family val="2"/>
            <scheme val="minor"/>
          </rPr>
          <t>Uniquename: capio-avvikelse.type.other
Version: 0
Type: radio
Section: capio-avvikelse.type</t>
        </r>
      </text>
    </comment>
    <comment ref="L12" authorId="0" shapeId="0" xr:uid="{00000000-0006-0000-1300-0000EA010000}">
      <text>
        <r>
          <rPr>
            <sz val="11"/>
            <color indexed="8"/>
            <rFont val="Calibri"/>
            <family val="2"/>
            <scheme val="minor"/>
          </rPr>
          <t>Uniquename: capio-avvikelse.description.description
Version: 0
Type: text
Section: capio-avvikelse.description</t>
        </r>
      </text>
    </comment>
    <comment ref="M12" authorId="0" shapeId="0" xr:uid="{00000000-0006-0000-1300-0000EB010000}">
      <text>
        <r>
          <rPr>
            <sz val="11"/>
            <color indexed="8"/>
            <rFont val="Calibri"/>
            <family val="2"/>
            <scheme val="minor"/>
          </rPr>
          <t>Uniquename: capio-avvikelse.action_taken.action_taken
Version: 0
Type: text
Section: capio-avvikelse.action_taken</t>
        </r>
      </text>
    </comment>
    <comment ref="N12" authorId="0" shapeId="0" xr:uid="{00000000-0006-0000-1300-0000EC010000}">
      <text>
        <r>
          <rPr>
            <sz val="11"/>
            <color indexed="8"/>
            <rFont val="Calibri"/>
            <family val="2"/>
            <scheme val="minor"/>
          </rPr>
          <t>Uniquename: capio-avvikelse.improvement.improvement
Version: 0
Type: text
Section: capio-avvikelse.improvement</t>
        </r>
      </text>
    </comment>
    <comment ref="O12" authorId="0" shapeId="0" xr:uid="{00000000-0006-0000-1300-0000ED010000}">
      <text>
        <r>
          <rPr>
            <sz val="11"/>
            <color indexed="8"/>
            <rFont val="Calibri"/>
            <family val="2"/>
            <scheme val="minor"/>
          </rPr>
          <t>Uniquename: capio-avvikelse.receiver.aisab
Version: 0
Type: radio
Section: capio-avvikelse.receiver</t>
        </r>
      </text>
    </comment>
    <comment ref="P12" authorId="0" shapeId="0" xr:uid="{00000000-0006-0000-1300-0000EE010000}">
      <text>
        <r>
          <rPr>
            <sz val="11"/>
            <color indexed="8"/>
            <rFont val="Calibri"/>
            <family val="2"/>
            <scheme val="minor"/>
          </rPr>
          <t>Uniquename: capio-avvikelse.receiver.babcock
Version: 0
Type: radio
Section: capio-avvikelse.receiver</t>
        </r>
      </text>
    </comment>
    <comment ref="Q12" authorId="0" shapeId="0" xr:uid="{00000000-0006-0000-1300-0000EF010000}">
      <text>
        <r>
          <rPr>
            <sz val="11"/>
            <color indexed="8"/>
            <rFont val="Calibri"/>
            <family val="2"/>
            <scheme val="minor"/>
          </rPr>
          <t>Uniquename: capio-avvikelse.receiver.capio
Version: 0
Type: radio
Section: capio-avvikelse.receiver</t>
        </r>
      </text>
    </comment>
    <comment ref="R12" authorId="0" shapeId="0" xr:uid="{00000000-0006-0000-1300-0000F0010000}">
      <text>
        <r>
          <rPr>
            <sz val="11"/>
            <color indexed="8"/>
            <rFont val="Calibri"/>
            <family val="2"/>
            <scheme val="minor"/>
          </rPr>
          <t>Uniquename: capio-avvikelse.receiver.falck
Version: 0
Type: radio
Section: capio-avvikelse.receiver</t>
        </r>
      </text>
    </comment>
    <comment ref="S12" authorId="0" shapeId="0" xr:uid="{00000000-0006-0000-1300-0000F1010000}">
      <text>
        <r>
          <rPr>
            <sz val="11"/>
            <color indexed="8"/>
            <rFont val="Calibri"/>
            <family val="2"/>
            <scheme val="minor"/>
          </rPr>
          <t>Uniquename: capio-avvikelse.receiver.receiving_unit
Version: 0
Type: radio
Section: capio-avvikelse.receiver</t>
        </r>
      </text>
    </comment>
    <comment ref="T12" authorId="0" shapeId="0" xr:uid="{00000000-0006-0000-1300-0000F2010000}">
      <text>
        <r>
          <rPr>
            <sz val="11"/>
            <color indexed="8"/>
            <rFont val="Calibri"/>
            <family val="2"/>
            <scheme val="minor"/>
          </rPr>
          <t>Uniquename: capio-avvikelse.receiver.samariten
Version: 0
Type: radio
Section: capio-avvikelse.receiver</t>
        </r>
      </text>
    </comment>
    <comment ref="U12" authorId="0" shapeId="0" xr:uid="{00000000-0006-0000-1300-0000F3010000}">
      <text>
        <r>
          <rPr>
            <sz val="11"/>
            <color indexed="8"/>
            <rFont val="Calibri"/>
            <family val="2"/>
            <scheme val="minor"/>
          </rPr>
          <t>Uniquename: capio-avvikelse.receiver.sos
Version: 0
Type: radio
Section: capio-avvikelse.receiver</t>
        </r>
      </text>
    </comment>
    <comment ref="V12" authorId="0" shapeId="0" xr:uid="{00000000-0006-0000-1300-0000F4010000}">
      <text>
        <r>
          <rPr>
            <sz val="11"/>
            <color indexed="8"/>
            <rFont val="Calibri"/>
            <family val="2"/>
            <scheme val="minor"/>
          </rPr>
          <t>Uniquename: capio-avvikelse.receiver.other
Version: 0
Type: radio
Section: capio-avvikelse.receiver</t>
        </r>
      </text>
    </comment>
    <comment ref="W12" authorId="0" shapeId="0" xr:uid="{00000000-0006-0000-1300-0000F5010000}">
      <text>
        <r>
          <rPr>
            <sz val="11"/>
            <color indexed="8"/>
            <rFont val="Calibri"/>
            <family val="2"/>
            <scheme val="minor"/>
          </rPr>
          <t>Uniquename: capio-avvikelse.comment.comment
Version: 0
Type: comment
Section: capio-avvikelse.comment</t>
        </r>
      </text>
    </comment>
    <comment ref="X12" authorId="0" shapeId="0" xr:uid="{00000000-0006-0000-1300-0000F6010000}">
      <text>
        <r>
          <rPr>
            <sz val="11"/>
            <color indexed="8"/>
            <rFont val="Calibri"/>
            <family val="2"/>
            <scheme val="minor"/>
          </rPr>
          <t>Uniquename: capio-avvikelse.mail.ccSelf
Version: 0
Type: checkbox
Section: capio-avvikelse.mail</t>
        </r>
      </text>
    </comment>
    <comment ref="Y12" authorId="0" shapeId="0" xr:uid="{00000000-0006-0000-1300-0000F7010000}">
      <text>
        <r>
          <rPr>
            <sz val="11"/>
            <color indexed="8"/>
            <rFont val="Calibri"/>
            <family val="2"/>
            <scheme val="minor"/>
          </rPr>
          <t>Uniquename: capio-avvikelse.mail.sendNow
Version: 0
Type: checkbox
Section: capio-avvikelse.mail</t>
        </r>
      </text>
    </comment>
    <comment ref="A13" authorId="0" shapeId="0" xr:uid="{00000000-0006-0000-1300-0000F8010000}">
      <text>
        <r>
          <rPr>
            <sz val="11"/>
            <color indexed="8"/>
            <rFont val="Calibri"/>
            <family val="2"/>
            <scheme val="minor"/>
          </rPr>
          <t>Action: capio-fueling
Header: 2
Version: 0</t>
        </r>
      </text>
    </comment>
    <comment ref="B13" authorId="0" shapeId="0" xr:uid="{00000000-0006-0000-1300-0000F9010000}">
      <text>
        <r>
          <rPr>
            <sz val="11"/>
            <color indexed="8"/>
            <rFont val="Calibri"/>
            <family val="2"/>
            <scheme val="minor"/>
          </rPr>
          <t>Uniquename: capio-fueling.date.date
Version: 0
Type: date
Section: capio-fueling.date</t>
        </r>
      </text>
    </comment>
    <comment ref="C13" authorId="0" shapeId="0" xr:uid="{00000000-0006-0000-1300-0000FA010000}">
      <text>
        <r>
          <rPr>
            <sz val="11"/>
            <color indexed="8"/>
            <rFont val="Calibri"/>
            <family val="2"/>
            <scheme val="minor"/>
          </rPr>
          <t>Uniquename: capio-fueling.licence.ljh140
Version: 0
Type: radio
Section: capio-fueling.licence</t>
        </r>
      </text>
    </comment>
    <comment ref="D13" authorId="0" shapeId="0" xr:uid="{00000000-0006-0000-1300-0000FB010000}">
      <text>
        <r>
          <rPr>
            <sz val="11"/>
            <color indexed="8"/>
            <rFont val="Calibri"/>
            <family val="2"/>
            <scheme val="minor"/>
          </rPr>
          <t>Uniquename: capio-fueling.licence.wlk069
Version: 0
Type: radio
Section: capio-fueling.licence</t>
        </r>
      </text>
    </comment>
    <comment ref="E13" authorId="0" shapeId="0" xr:uid="{00000000-0006-0000-1300-0000FC010000}">
      <text>
        <r>
          <rPr>
            <sz val="11"/>
            <color indexed="8"/>
            <rFont val="Calibri"/>
            <family val="2"/>
            <scheme val="minor"/>
          </rPr>
          <t>Uniquename: capio-fueling.licence.fzr988
Version: 0
Type: radio
Section: capio-fueling.licence</t>
        </r>
      </text>
    </comment>
    <comment ref="F13" authorId="0" shapeId="0" xr:uid="{00000000-0006-0000-1300-0000FD010000}">
      <text>
        <r>
          <rPr>
            <sz val="11"/>
            <color indexed="8"/>
            <rFont val="Calibri"/>
            <family val="2"/>
            <scheme val="minor"/>
          </rPr>
          <t>Uniquename: capio-fueling.licence.gbw326
Version: 0
Type: radio
Section: capio-fueling.licence</t>
        </r>
      </text>
    </comment>
    <comment ref="G13" authorId="0" shapeId="0" xr:uid="{00000000-0006-0000-1300-0000FE010000}">
      <text>
        <r>
          <rPr>
            <sz val="11"/>
            <color indexed="8"/>
            <rFont val="Calibri"/>
            <family val="2"/>
            <scheme val="minor"/>
          </rPr>
          <t>Uniquename: capio-fueling.licence.gma87b
Version: 0
Type: radio
Section: capio-fueling.licence</t>
        </r>
      </text>
    </comment>
    <comment ref="H13" authorId="0" shapeId="0" xr:uid="{00000000-0006-0000-1300-0000FF010000}">
      <text>
        <r>
          <rPr>
            <sz val="11"/>
            <color indexed="8"/>
            <rFont val="Calibri"/>
            <family val="2"/>
            <scheme val="minor"/>
          </rPr>
          <t>Uniquename: capio-fueling.odometer.odometer
Version: 0
Type: text
Section: capio-fueling.odometer</t>
        </r>
      </text>
    </comment>
    <comment ref="I13" authorId="0" shapeId="0" xr:uid="{00000000-0006-0000-1300-000000020000}">
      <text>
        <r>
          <rPr>
            <sz val="11"/>
            <color indexed="8"/>
            <rFont val="Calibri"/>
            <family val="2"/>
            <scheme val="minor"/>
          </rPr>
          <t>Uniquename: capio-fueling.company.circle_k
Version: 0
Type: radio
Section: capio-fueling.company</t>
        </r>
      </text>
    </comment>
    <comment ref="J13" authorId="0" shapeId="0" xr:uid="{00000000-0006-0000-1300-000001020000}">
      <text>
        <r>
          <rPr>
            <sz val="11"/>
            <color indexed="8"/>
            <rFont val="Calibri"/>
            <family val="2"/>
            <scheme val="minor"/>
          </rPr>
          <t>Uniquename: capio-fueling.company.okq8
Version: 0
Type: radio
Section: capio-fueling.company</t>
        </r>
      </text>
    </comment>
    <comment ref="K13" authorId="0" shapeId="0" xr:uid="{00000000-0006-0000-1300-000002020000}">
      <text>
        <r>
          <rPr>
            <sz val="11"/>
            <color indexed="8"/>
            <rFont val="Calibri"/>
            <family val="2"/>
            <scheme val="minor"/>
          </rPr>
          <t>Uniquename: capio-fueling.company.preem
Version: 0
Type: radio
Section: capio-fueling.company</t>
        </r>
      </text>
    </comment>
    <comment ref="L13" authorId="0" shapeId="0" xr:uid="{00000000-0006-0000-1300-000003020000}">
      <text>
        <r>
          <rPr>
            <sz val="11"/>
            <color indexed="8"/>
            <rFont val="Calibri"/>
            <family val="2"/>
            <scheme val="minor"/>
          </rPr>
          <t>Uniquename: capio-fueling.company.shell
Version: 0
Type: radio
Section: capio-fueling.company</t>
        </r>
      </text>
    </comment>
    <comment ref="M13" authorId="0" shapeId="0" xr:uid="{00000000-0006-0000-1300-000004020000}">
      <text>
        <r>
          <rPr>
            <sz val="11"/>
            <color indexed="8"/>
            <rFont val="Calibri"/>
            <family val="2"/>
            <scheme val="minor"/>
          </rPr>
          <t>Uniquename: capio-fueling.company.other
Version: 0
Type: radio
Section: capio-fueling.company</t>
        </r>
      </text>
    </comment>
    <comment ref="N13" authorId="0" shapeId="0" xr:uid="{00000000-0006-0000-1300-000005020000}">
      <text>
        <r>
          <rPr>
            <sz val="11"/>
            <color indexed="8"/>
            <rFont val="Calibri"/>
            <family val="2"/>
            <scheme val="minor"/>
          </rPr>
          <t>Uniquename: capio-fueling.ifnotcirclek.ifnotcirclek
Version: 0
Type: text
Section: capio-fueling.ifnotcirclek</t>
        </r>
      </text>
    </comment>
    <comment ref="O13" authorId="0" shapeId="0" xr:uid="{00000000-0006-0000-1300-000006020000}">
      <text>
        <r>
          <rPr>
            <sz val="11"/>
            <color indexed="8"/>
            <rFont val="Calibri"/>
            <family val="2"/>
            <scheme val="minor"/>
          </rPr>
          <t>Uniquename: capio-fueling.hvo.yes
Version: 0
Type: radio
Section: capio-fueling.hvo</t>
        </r>
      </text>
    </comment>
    <comment ref="P13" authorId="0" shapeId="0" xr:uid="{00000000-0006-0000-1300-000007020000}">
      <text>
        <r>
          <rPr>
            <sz val="11"/>
            <color indexed="8"/>
            <rFont val="Calibri"/>
            <family val="2"/>
            <scheme val="minor"/>
          </rPr>
          <t>Uniquename: capio-fueling.hvo.no
Version: 0
Type: radio
Section: capio-fueling.hvo</t>
        </r>
      </text>
    </comment>
    <comment ref="Q13" authorId="0" shapeId="0" xr:uid="{00000000-0006-0000-1300-000008020000}">
      <text>
        <r>
          <rPr>
            <sz val="11"/>
            <color indexed="8"/>
            <rFont val="Calibri"/>
            <family val="2"/>
            <scheme val="minor"/>
          </rPr>
          <t>Uniquename: capio-fueling.ifnothvo.ifnothvo
Version: 0
Type: text
Section: capio-fueling.ifnothvo</t>
        </r>
      </text>
    </comment>
    <comment ref="R13" authorId="0" shapeId="0" xr:uid="{00000000-0006-0000-1300-000009020000}">
      <text>
        <r>
          <rPr>
            <sz val="11"/>
            <color indexed="8"/>
            <rFont val="Calibri"/>
            <family val="2"/>
            <scheme val="minor"/>
          </rPr>
          <t>Uniquename: capio-fueling.comment.comment
Version: 0
Type: comment
Section: capio-fueling.comment</t>
        </r>
      </text>
    </comment>
    <comment ref="A14" authorId="0" shapeId="0" xr:uid="{00000000-0006-0000-1300-00000A020000}">
      <text>
        <r>
          <rPr>
            <sz val="11"/>
            <color indexed="8"/>
            <rFont val="Calibri"/>
            <family val="2"/>
            <scheme val="minor"/>
          </rPr>
          <t>Action: capio-vehicle
Header: 2
Version: 0</t>
        </r>
      </text>
    </comment>
    <comment ref="B14" authorId="0" shapeId="0" xr:uid="{00000000-0006-0000-1300-00000B020000}">
      <text>
        <r>
          <rPr>
            <sz val="11"/>
            <color indexed="8"/>
            <rFont val="Calibri"/>
            <family val="2"/>
            <scheme val="minor"/>
          </rPr>
          <t>Uniquename: capio-vehicle.date.date
Version: 0
Type: date
Section: capio-vehicle.date</t>
        </r>
      </text>
    </comment>
    <comment ref="C14" authorId="0" shapeId="0" xr:uid="{00000000-0006-0000-1300-00000C020000}">
      <text>
        <r>
          <rPr>
            <sz val="11"/>
            <color indexed="8"/>
            <rFont val="Calibri"/>
            <family val="2"/>
            <scheme val="minor"/>
          </rPr>
          <t>Uniquename: capio-vehicle.time.time
Version: 0
Type: text
Section: capio-vehicle.time</t>
        </r>
      </text>
    </comment>
    <comment ref="D14" authorId="0" shapeId="0" xr:uid="{00000000-0006-0000-1300-00000D020000}">
      <text>
        <r>
          <rPr>
            <sz val="11"/>
            <color indexed="8"/>
            <rFont val="Calibri"/>
            <family val="2"/>
            <scheme val="minor"/>
          </rPr>
          <t>Uniquename: capio-vehicle.unit.3391610
Version: 0
Type: radio
Section: capio-vehicle.unit</t>
        </r>
      </text>
    </comment>
    <comment ref="E14" authorId="0" shapeId="0" xr:uid="{00000000-0006-0000-1300-00000E020000}">
      <text>
        <r>
          <rPr>
            <sz val="11"/>
            <color indexed="8"/>
            <rFont val="Calibri"/>
            <family val="2"/>
            <scheme val="minor"/>
          </rPr>
          <t>Uniquename: capio-vehicle.unit.3391630
Version: 0
Type: radio
Section: capio-vehicle.unit</t>
        </r>
      </text>
    </comment>
    <comment ref="F14" authorId="0" shapeId="0" xr:uid="{00000000-0006-0000-1300-00000F020000}">
      <text>
        <r>
          <rPr>
            <sz val="11"/>
            <color indexed="8"/>
            <rFont val="Calibri"/>
            <family val="2"/>
            <scheme val="minor"/>
          </rPr>
          <t>Uniquename: capio-vehicle.unit.3391650
Version: 0
Type: radio
Section: capio-vehicle.unit</t>
        </r>
      </text>
    </comment>
    <comment ref="G14" authorId="0" shapeId="0" xr:uid="{00000000-0006-0000-1300-000010020000}">
      <text>
        <r>
          <rPr>
            <sz val="11"/>
            <color indexed="8"/>
            <rFont val="Calibri"/>
            <family val="2"/>
            <scheme val="minor"/>
          </rPr>
          <t>Uniquename: capio-vehicle.unit.3399910
Version: 0
Type: radio
Section: capio-vehicle.unit</t>
        </r>
      </text>
    </comment>
    <comment ref="H14" authorId="0" shapeId="0" xr:uid="{00000000-0006-0000-1300-000011020000}">
      <text>
        <r>
          <rPr>
            <sz val="11"/>
            <color indexed="8"/>
            <rFont val="Calibri"/>
            <family val="2"/>
            <scheme val="minor"/>
          </rPr>
          <t>Uniquename: capio-vehicle.unit.3399930
Version: 0
Type: radio
Section: capio-vehicle.unit</t>
        </r>
      </text>
    </comment>
    <comment ref="I14" authorId="0" shapeId="0" xr:uid="{00000000-0006-0000-1300-000012020000}">
      <text>
        <r>
          <rPr>
            <sz val="11"/>
            <color indexed="8"/>
            <rFont val="Calibri"/>
            <family val="2"/>
            <scheme val="minor"/>
          </rPr>
          <t>Uniquename: capio-vehicle.unit.3399950
Version: 0
Type: radio
Section: capio-vehicle.unit</t>
        </r>
      </text>
    </comment>
    <comment ref="J14" authorId="0" shapeId="0" xr:uid="{00000000-0006-0000-1300-000013020000}">
      <text>
        <r>
          <rPr>
            <sz val="11"/>
            <color indexed="8"/>
            <rFont val="Calibri"/>
            <family val="2"/>
            <scheme val="minor"/>
          </rPr>
          <t>Uniquename: capio-vehicle.odometer.odometer
Version: 0
Type: number
Section: capio-vehicle.odometer</t>
        </r>
      </text>
    </comment>
    <comment ref="K14" authorId="0" shapeId="0" xr:uid="{00000000-0006-0000-1300-000014020000}">
      <text>
        <r>
          <rPr>
            <sz val="11"/>
            <color indexed="8"/>
            <rFont val="Calibri"/>
            <family val="2"/>
            <scheme val="minor"/>
          </rPr>
          <t>Uniquename: capio-vehicle.fuel.75
Version: 0
Type: radio
Section: capio-vehicle.fuel</t>
        </r>
      </text>
    </comment>
    <comment ref="L14" authorId="0" shapeId="0" xr:uid="{00000000-0006-0000-1300-000015020000}">
      <text>
        <r>
          <rPr>
            <sz val="11"/>
            <color indexed="8"/>
            <rFont val="Calibri"/>
            <family val="2"/>
            <scheme val="minor"/>
          </rPr>
          <t>Uniquename: capio-vehicle.fuel.50-75
Version: 0
Type: radio
Section: capio-vehicle.fuel</t>
        </r>
      </text>
    </comment>
    <comment ref="M14" authorId="0" shapeId="0" xr:uid="{00000000-0006-0000-1300-000016020000}">
      <text>
        <r>
          <rPr>
            <sz val="11"/>
            <color indexed="8"/>
            <rFont val="Calibri"/>
            <family val="2"/>
            <scheme val="minor"/>
          </rPr>
          <t>Uniquename: capio-vehicle.fuel.25-50
Version: 0
Type: radio
Section: capio-vehicle.fuel</t>
        </r>
      </text>
    </comment>
    <comment ref="N14" authorId="0" shapeId="0" xr:uid="{00000000-0006-0000-1300-000017020000}">
      <text>
        <r>
          <rPr>
            <sz val="11"/>
            <color indexed="8"/>
            <rFont val="Calibri"/>
            <family val="2"/>
            <scheme val="minor"/>
          </rPr>
          <t>Uniquename: capio-vehicle.fuel.25
Version: 0
Type: radio
Section: capio-vehicle.fuel</t>
        </r>
      </text>
    </comment>
    <comment ref="O14" authorId="0" shapeId="0" xr:uid="{00000000-0006-0000-1300-000018020000}">
      <text>
        <r>
          <rPr>
            <sz val="11"/>
            <color indexed="8"/>
            <rFont val="Calibri"/>
            <family val="2"/>
            <scheme val="minor"/>
          </rPr>
          <t>Uniquename: capio-vehicle.lights.yes
Version: 0
Type: radio
Section: capio-vehicle.lights</t>
        </r>
      </text>
    </comment>
    <comment ref="P14" authorId="0" shapeId="0" xr:uid="{00000000-0006-0000-1300-000019020000}">
      <text>
        <r>
          <rPr>
            <sz val="11"/>
            <color indexed="8"/>
            <rFont val="Calibri"/>
            <family val="2"/>
            <scheme val="minor"/>
          </rPr>
          <t>Uniquename: capio-vehicle.lights.no
Version: 0
Type: radio
Section: capio-vehicle.lights</t>
        </r>
      </text>
    </comment>
    <comment ref="Q14" authorId="0" shapeId="0" xr:uid="{00000000-0006-0000-1300-00001A020000}">
      <text>
        <r>
          <rPr>
            <sz val="11"/>
            <color indexed="8"/>
            <rFont val="Calibri"/>
            <family val="2"/>
            <scheme val="minor"/>
          </rPr>
          <t>Uniquename: capio-vehicle.exterior.yes
Version: 0
Type: radio
Section: capio-vehicle.exterior</t>
        </r>
      </text>
    </comment>
    <comment ref="R14" authorId="0" shapeId="0" xr:uid="{00000000-0006-0000-1300-00001B020000}">
      <text>
        <r>
          <rPr>
            <sz val="11"/>
            <color indexed="8"/>
            <rFont val="Calibri"/>
            <family val="2"/>
            <scheme val="minor"/>
          </rPr>
          <t>Uniquename: capio-vehicle.exterior.no
Version: 0
Type: radio
Section: capio-vehicle.exterior</t>
        </r>
      </text>
    </comment>
    <comment ref="S14" authorId="0" shapeId="0" xr:uid="{00000000-0006-0000-1300-00001C020000}">
      <text>
        <r>
          <rPr>
            <sz val="11"/>
            <color indexed="8"/>
            <rFont val="Calibri"/>
            <family val="2"/>
            <scheme val="minor"/>
          </rPr>
          <t>Uniquename: capio-vehicle.tyres.yes
Version: 0
Type: radio
Section: capio-vehicle.tyres</t>
        </r>
      </text>
    </comment>
    <comment ref="T14" authorId="0" shapeId="0" xr:uid="{00000000-0006-0000-1300-00001D020000}">
      <text>
        <r>
          <rPr>
            <sz val="11"/>
            <color indexed="8"/>
            <rFont val="Calibri"/>
            <family val="2"/>
            <scheme val="minor"/>
          </rPr>
          <t>Uniquename: capio-vehicle.tyres.no
Version: 0
Type: radio
Section: capio-vehicle.tyres</t>
        </r>
      </text>
    </comment>
    <comment ref="U14" authorId="0" shapeId="0" xr:uid="{00000000-0006-0000-1300-00001E020000}">
      <text>
        <r>
          <rPr>
            <sz val="11"/>
            <color indexed="8"/>
            <rFont val="Calibri"/>
            <family val="2"/>
            <scheme val="minor"/>
          </rPr>
          <t>Uniquename: capio-vehicle.vehicle_general.yes
Version: 0
Type: radio
Section: capio-vehicle.vehicle_general</t>
        </r>
      </text>
    </comment>
    <comment ref="V14" authorId="0" shapeId="0" xr:uid="{00000000-0006-0000-1300-00001F020000}">
      <text>
        <r>
          <rPr>
            <sz val="11"/>
            <color indexed="8"/>
            <rFont val="Calibri"/>
            <family val="2"/>
            <scheme val="minor"/>
          </rPr>
          <t>Uniquename: capio-vehicle.vehicle_general.no
Version: 0
Type: radio
Section: capio-vehicle.vehicle_general</t>
        </r>
      </text>
    </comment>
    <comment ref="W14" authorId="0" shapeId="0" xr:uid="{00000000-0006-0000-1300-000020020000}">
      <text>
        <r>
          <rPr>
            <sz val="11"/>
            <color indexed="8"/>
            <rFont val="Calibri"/>
            <family val="2"/>
            <scheme val="minor"/>
          </rPr>
          <t>Uniquename: capio-vehicle.medical_bag.yes
Version: 0
Type: radio
Section: capio-vehicle.medical_bag</t>
        </r>
      </text>
    </comment>
    <comment ref="X14" authorId="0" shapeId="0" xr:uid="{00000000-0006-0000-1300-000021020000}">
      <text>
        <r>
          <rPr>
            <sz val="11"/>
            <color indexed="8"/>
            <rFont val="Calibri"/>
            <family val="2"/>
            <scheme val="minor"/>
          </rPr>
          <t>Uniquename: capio-vehicle.medical_bag.no
Version: 0
Type: radio
Section: capio-vehicle.medical_bag</t>
        </r>
      </text>
    </comment>
    <comment ref="Y14" authorId="0" shapeId="0" xr:uid="{00000000-0006-0000-1300-000022020000}">
      <text>
        <r>
          <rPr>
            <sz val="11"/>
            <color indexed="8"/>
            <rFont val="Calibri"/>
            <family val="2"/>
            <scheme val="minor"/>
          </rPr>
          <t>Uniquename: capio-vehicle.drugs.yes
Version: 0
Type: radio
Section: capio-vehicle.drugs</t>
        </r>
      </text>
    </comment>
    <comment ref="Z14" authorId="0" shapeId="0" xr:uid="{00000000-0006-0000-1300-000023020000}">
      <text>
        <r>
          <rPr>
            <sz val="11"/>
            <color indexed="8"/>
            <rFont val="Calibri"/>
            <family val="2"/>
            <scheme val="minor"/>
          </rPr>
          <t>Uniquename: capio-vehicle.drugs.no
Version: 0
Type: radio
Section: capio-vehicle.drugs</t>
        </r>
      </text>
    </comment>
    <comment ref="AA14" authorId="0" shapeId="0" xr:uid="{00000000-0006-0000-1300-000024020000}">
      <text>
        <r>
          <rPr>
            <sz val="11"/>
            <color indexed="8"/>
            <rFont val="Calibri"/>
            <family val="2"/>
            <scheme val="minor"/>
          </rPr>
          <t>Uniquename: capio-vehicle.breathing_equipment.yes
Version: 0
Type: radio
Section: capio-vehicle.breathing_equipment</t>
        </r>
      </text>
    </comment>
    <comment ref="AB14" authorId="0" shapeId="0" xr:uid="{00000000-0006-0000-1300-000025020000}">
      <text>
        <r>
          <rPr>
            <sz val="11"/>
            <color indexed="8"/>
            <rFont val="Calibri"/>
            <family val="2"/>
            <scheme val="minor"/>
          </rPr>
          <t>Uniquename: capio-vehicle.breathing_equipment.no
Version: 0
Type: radio
Section: capio-vehicle.breathing_equipment</t>
        </r>
      </text>
    </comment>
    <comment ref="AC14" authorId="0" shapeId="0" xr:uid="{00000000-0006-0000-1300-000026020000}">
      <text>
        <r>
          <rPr>
            <sz val="11"/>
            <color indexed="8"/>
            <rFont val="Calibri"/>
            <family val="2"/>
            <scheme val="minor"/>
          </rPr>
          <t>Uniquename: capio-vehicle.pediatric.yes
Version: 0
Type: radio
Section: capio-vehicle.pediatric</t>
        </r>
      </text>
    </comment>
    <comment ref="AD14" authorId="0" shapeId="0" xr:uid="{00000000-0006-0000-1300-000027020000}">
      <text>
        <r>
          <rPr>
            <sz val="11"/>
            <color indexed="8"/>
            <rFont val="Calibri"/>
            <family val="2"/>
            <scheme val="minor"/>
          </rPr>
          <t>Uniquename: capio-vehicle.pediatric.no
Version: 0
Type: radio
Section: capio-vehicle.pediatric</t>
        </r>
      </text>
    </comment>
    <comment ref="AE14" authorId="0" shapeId="0" xr:uid="{00000000-0006-0000-1300-000028020000}">
      <text>
        <r>
          <rPr>
            <sz val="11"/>
            <color indexed="8"/>
            <rFont val="Calibri"/>
            <family val="2"/>
            <scheme val="minor"/>
          </rPr>
          <t>Uniquename: capio-vehicle.bleeding.yes
Version: 0
Type: radio
Section: capio-vehicle.bleeding</t>
        </r>
      </text>
    </comment>
    <comment ref="AF14" authorId="0" shapeId="0" xr:uid="{00000000-0006-0000-1300-000029020000}">
      <text>
        <r>
          <rPr>
            <sz val="11"/>
            <color indexed="8"/>
            <rFont val="Calibri"/>
            <family val="2"/>
            <scheme val="minor"/>
          </rPr>
          <t>Uniquename: capio-vehicle.bleeding.no
Version: 0
Type: radio
Section: capio-vehicle.bleeding</t>
        </r>
      </text>
    </comment>
    <comment ref="AG14" authorId="0" shapeId="0" xr:uid="{00000000-0006-0000-1300-00002A020000}">
      <text>
        <r>
          <rPr>
            <sz val="11"/>
            <color indexed="8"/>
            <rFont val="Calibri"/>
            <family val="2"/>
            <scheme val="minor"/>
          </rPr>
          <t>Uniquename: capio-vehicle.buffer.yes
Version: 0
Type: radio
Section: capio-vehicle.buffer</t>
        </r>
      </text>
    </comment>
    <comment ref="AH14" authorId="0" shapeId="0" xr:uid="{00000000-0006-0000-1300-00002B020000}">
      <text>
        <r>
          <rPr>
            <sz val="11"/>
            <color indexed="8"/>
            <rFont val="Calibri"/>
            <family val="2"/>
            <scheme val="minor"/>
          </rPr>
          <t>Uniquename: capio-vehicle.buffer.no
Version: 0
Type: radio
Section: capio-vehicle.buffer</t>
        </r>
      </text>
    </comment>
    <comment ref="AI14" authorId="0" shapeId="0" xr:uid="{00000000-0006-0000-1300-00002C020000}">
      <text>
        <r>
          <rPr>
            <sz val="11"/>
            <color indexed="8"/>
            <rFont val="Calibri"/>
            <family val="2"/>
            <scheme val="minor"/>
          </rPr>
          <t>Uniquename: capio-vehicle.fuel_card.yes
Version: 0
Type: radio
Section: capio-vehicle.fuel_card</t>
        </r>
      </text>
    </comment>
    <comment ref="AJ14" authorId="0" shapeId="0" xr:uid="{00000000-0006-0000-1300-00002D020000}">
      <text>
        <r>
          <rPr>
            <sz val="11"/>
            <color indexed="8"/>
            <rFont val="Calibri"/>
            <family val="2"/>
            <scheme val="minor"/>
          </rPr>
          <t>Uniquename: capio-vehicle.fuel_card.no
Version: 0
Type: radio
Section: capio-vehicle.fuel_card</t>
        </r>
      </text>
    </comment>
    <comment ref="AK14" authorId="0" shapeId="0" xr:uid="{00000000-0006-0000-1300-00002E020000}">
      <text>
        <r>
          <rPr>
            <sz val="11"/>
            <color indexed="8"/>
            <rFont val="Calibri"/>
            <family val="2"/>
            <scheme val="minor"/>
          </rPr>
          <t>Uniquename: capio-vehicle.wash_card.yes
Version: 0
Type: radio
Section: capio-vehicle.wash_card</t>
        </r>
      </text>
    </comment>
    <comment ref="AL14" authorId="0" shapeId="0" xr:uid="{00000000-0006-0000-1300-00002F020000}">
      <text>
        <r>
          <rPr>
            <sz val="11"/>
            <color indexed="8"/>
            <rFont val="Calibri"/>
            <family val="2"/>
            <scheme val="minor"/>
          </rPr>
          <t>Uniquename: capio-vehicle.wash_card.no
Version: 0
Type: radio
Section: capio-vehicle.wash_card</t>
        </r>
      </text>
    </comment>
    <comment ref="AM14" authorId="0" shapeId="0" xr:uid="{00000000-0006-0000-1300-000030020000}">
      <text>
        <r>
          <rPr>
            <sz val="11"/>
            <color indexed="8"/>
            <rFont val="Calibri"/>
            <family val="2"/>
            <scheme val="minor"/>
          </rPr>
          <t>Uniquename: capio-vehicle.computer.yes
Version: 0
Type: radio
Section: capio-vehicle.computer</t>
        </r>
      </text>
    </comment>
    <comment ref="AN14" authorId="0" shapeId="0" xr:uid="{00000000-0006-0000-1300-000031020000}">
      <text>
        <r>
          <rPr>
            <sz val="11"/>
            <color indexed="8"/>
            <rFont val="Calibri"/>
            <family val="2"/>
            <scheme val="minor"/>
          </rPr>
          <t>Uniquename: capio-vehicle.computer.no
Version: 0
Type: radio
Section: capio-vehicle.computer</t>
        </r>
      </text>
    </comment>
    <comment ref="AO14" authorId="0" shapeId="0" xr:uid="{00000000-0006-0000-1300-000032020000}">
      <text>
        <r>
          <rPr>
            <sz val="11"/>
            <color indexed="8"/>
            <rFont val="Calibri"/>
            <family val="2"/>
            <scheme val="minor"/>
          </rPr>
          <t>Uniquename: capio-vehicle.frapp.yes
Version: 0
Type: radio
Section: capio-vehicle.frapp</t>
        </r>
      </text>
    </comment>
    <comment ref="AP14" authorId="0" shapeId="0" xr:uid="{00000000-0006-0000-1300-000033020000}">
      <text>
        <r>
          <rPr>
            <sz val="11"/>
            <color indexed="8"/>
            <rFont val="Calibri"/>
            <family val="2"/>
            <scheme val="minor"/>
          </rPr>
          <t>Uniquename: capio-vehicle.frapp.no
Version: 0
Type: radio
Section: capio-vehicle.frapp</t>
        </r>
      </text>
    </comment>
    <comment ref="AQ14" authorId="0" shapeId="0" xr:uid="{00000000-0006-0000-1300-000034020000}">
      <text>
        <r>
          <rPr>
            <sz val="11"/>
            <color indexed="8"/>
            <rFont val="Calibri"/>
            <family val="2"/>
            <scheme val="minor"/>
          </rPr>
          <t>Uniquename: capio-vehicle.rakel.yes
Version: 0
Type: radio
Section: capio-vehicle.rakel</t>
        </r>
      </text>
    </comment>
    <comment ref="AR14" authorId="0" shapeId="0" xr:uid="{00000000-0006-0000-1300-000035020000}">
      <text>
        <r>
          <rPr>
            <sz val="11"/>
            <color indexed="8"/>
            <rFont val="Calibri"/>
            <family val="2"/>
            <scheme val="minor"/>
          </rPr>
          <t>Uniquename: capio-vehicle.rakel.no
Version: 0
Type: radio
Section: capio-vehicle.rakel</t>
        </r>
      </text>
    </comment>
    <comment ref="AS14" authorId="0" shapeId="0" xr:uid="{00000000-0006-0000-1300-000036020000}">
      <text>
        <r>
          <rPr>
            <sz val="11"/>
            <color indexed="8"/>
            <rFont val="Calibri"/>
            <family val="2"/>
            <scheme val="minor"/>
          </rPr>
          <t>Uniquename: capio-vehicle.any_comment.any_comment
Version: 0
Type: text
Section: capio-vehicle.any_comment</t>
        </r>
      </text>
    </comment>
    <comment ref="AT14" authorId="0" shapeId="0" xr:uid="{00000000-0006-0000-1300-000037020000}">
      <text>
        <r>
          <rPr>
            <sz val="11"/>
            <color indexed="8"/>
            <rFont val="Calibri"/>
            <family val="2"/>
            <scheme val="minor"/>
          </rPr>
          <t>Uniquename: capio-vehicle.any_error.yes
Version: 0
Type: radio
Section: capio-vehicle.any_error</t>
        </r>
      </text>
    </comment>
    <comment ref="AU14" authorId="0" shapeId="0" xr:uid="{00000000-0006-0000-1300-000038020000}">
      <text>
        <r>
          <rPr>
            <sz val="11"/>
            <color indexed="8"/>
            <rFont val="Calibri"/>
            <family val="2"/>
            <scheme val="minor"/>
          </rPr>
          <t>Uniquename: capio-vehicle.any_error.no
Version: 0
Type: radio
Section: capio-vehicle.any_error</t>
        </r>
      </text>
    </comment>
    <comment ref="A15" authorId="0" shapeId="0" xr:uid="{00000000-0006-0000-1300-000039020000}">
      <text>
        <r>
          <rPr>
            <sz val="11"/>
            <color indexed="8"/>
            <rFont val="Calibri"/>
            <family val="2"/>
            <scheme val="minor"/>
          </rPr>
          <t>Action: falck-case
Header: 3
Version: 0</t>
        </r>
      </text>
    </comment>
    <comment ref="B15" authorId="0" shapeId="0" xr:uid="{00000000-0006-0000-1300-00003A020000}">
      <text>
        <r>
          <rPr>
            <sz val="11"/>
            <color indexed="8"/>
            <rFont val="Calibri"/>
            <family val="2"/>
            <scheme val="minor"/>
          </rPr>
          <t>Uniquename: falck-case.case.date
Version: 0
Type: date
Section: falck-case.case</t>
        </r>
      </text>
    </comment>
    <comment ref="C15" authorId="0" shapeId="0" xr:uid="{00000000-0006-0000-1300-00003B020000}">
      <text>
        <r>
          <rPr>
            <sz val="11"/>
            <color indexed="8"/>
            <rFont val="Calibri"/>
            <family val="2"/>
            <scheme val="minor"/>
          </rPr>
          <t>Uniquename: falck-case.case.caseid
Version: 0
Type: text
Section: falck-case.case</t>
        </r>
      </text>
    </comment>
    <comment ref="D15" authorId="0" shapeId="0" xr:uid="{00000000-0006-0000-1300-00003C020000}">
      <text>
        <r>
          <rPr>
            <sz val="11"/>
            <color indexed="8"/>
            <rFont val="Calibri"/>
            <family val="2"/>
            <scheme val="minor"/>
          </rPr>
          <t>Uniquename: falck-case.case.unit
Version: 0
Type: text
Section: falck-case.case</t>
        </r>
      </text>
    </comment>
    <comment ref="E15" authorId="0" shapeId="0" xr:uid="{00000000-0006-0000-1300-00003D020000}">
      <text>
        <r>
          <rPr>
            <sz val="11"/>
            <color indexed="8"/>
            <rFont val="Calibri"/>
            <family val="2"/>
            <scheme val="minor"/>
          </rPr>
          <t>Uniquename: falck-case.prio.out.1
Version: 0
Type: radio
Section: falck-case.prio.out</t>
        </r>
      </text>
    </comment>
    <comment ref="F15" authorId="0" shapeId="0" xr:uid="{00000000-0006-0000-1300-00003E020000}">
      <text>
        <r>
          <rPr>
            <sz val="11"/>
            <color indexed="8"/>
            <rFont val="Calibri"/>
            <family val="2"/>
            <scheme val="minor"/>
          </rPr>
          <t>Uniquename: falck-case.prio.out.2
Version: 0
Type: radio
Section: falck-case.prio.out</t>
        </r>
      </text>
    </comment>
    <comment ref="G15" authorId="0" shapeId="0" xr:uid="{00000000-0006-0000-1300-00003F020000}">
      <text>
        <r>
          <rPr>
            <sz val="11"/>
            <color indexed="8"/>
            <rFont val="Calibri"/>
            <family val="2"/>
            <scheme val="minor"/>
          </rPr>
          <t>Uniquename: falck-case.prio.out.3
Version: 0
Type: radio
Section: falck-case.prio.out</t>
        </r>
      </text>
    </comment>
    <comment ref="H15" authorId="0" shapeId="0" xr:uid="{00000000-0006-0000-1300-000040020000}">
      <text>
        <r>
          <rPr>
            <sz val="11"/>
            <color indexed="8"/>
            <rFont val="Calibri"/>
            <family val="2"/>
            <scheme val="minor"/>
          </rPr>
          <t>Uniquename: falck-case.prio.out.4
Version: 0
Type: radio
Section: falck-case.prio.out</t>
        </r>
      </text>
    </comment>
    <comment ref="I15" authorId="0" shapeId="0" xr:uid="{00000000-0006-0000-1300-000041020000}">
      <text>
        <r>
          <rPr>
            <sz val="11"/>
            <color indexed="8"/>
            <rFont val="Calibri"/>
            <family val="2"/>
            <scheme val="minor"/>
          </rPr>
          <t>Uniquename: falck-case.prio.in.1
Version: 0
Type: radio
Section: falck-case.prio.in</t>
        </r>
      </text>
    </comment>
    <comment ref="J15" authorId="0" shapeId="0" xr:uid="{00000000-0006-0000-1300-000042020000}">
      <text>
        <r>
          <rPr>
            <sz val="11"/>
            <color indexed="8"/>
            <rFont val="Calibri"/>
            <family val="2"/>
            <scheme val="minor"/>
          </rPr>
          <t>Uniquename: falck-case.prio.in.2
Version: 0
Type: radio
Section: falck-case.prio.in</t>
        </r>
      </text>
    </comment>
    <comment ref="K15" authorId="0" shapeId="0" xr:uid="{00000000-0006-0000-1300-000043020000}">
      <text>
        <r>
          <rPr>
            <sz val="11"/>
            <color indexed="8"/>
            <rFont val="Calibri"/>
            <family val="2"/>
            <scheme val="minor"/>
          </rPr>
          <t>Uniquename: falck-case.prio.in.3
Version: 0
Type: radio
Section: falck-case.prio.in</t>
        </r>
      </text>
    </comment>
    <comment ref="L15" authorId="0" shapeId="0" xr:uid="{00000000-0006-0000-1300-000044020000}">
      <text>
        <r>
          <rPr>
            <sz val="11"/>
            <color indexed="8"/>
            <rFont val="Calibri"/>
            <family val="2"/>
            <scheme val="minor"/>
          </rPr>
          <t>Uniquename: falck-case.prio.in.4
Version: 0
Type: radio
Section: falck-case.prio.in</t>
        </r>
      </text>
    </comment>
    <comment ref="M15" authorId="0" shapeId="0" xr:uid="{00000000-0006-0000-1300-000045020000}">
      <text>
        <r>
          <rPr>
            <sz val="11"/>
            <color indexed="8"/>
            <rFont val="Calibri"/>
            <family val="2"/>
            <scheme val="minor"/>
          </rPr>
          <t>Uniquename: falck-case.need.medical
Version: 0
Type: radio
Section: falck-case.need</t>
        </r>
      </text>
    </comment>
    <comment ref="N15" authorId="0" shapeId="0" xr:uid="{00000000-0006-0000-1300-000046020000}">
      <text>
        <r>
          <rPr>
            <sz val="11"/>
            <color indexed="8"/>
            <rFont val="Calibri"/>
            <family val="2"/>
            <scheme val="minor"/>
          </rPr>
          <t>Uniquename: falck-case.need.transport
Version: 0
Type: radio
Section: falck-case.need</t>
        </r>
      </text>
    </comment>
    <comment ref="O15" authorId="0" shapeId="0" xr:uid="{00000000-0006-0000-1300-000047020000}">
      <text>
        <r>
          <rPr>
            <sz val="11"/>
            <color indexed="8"/>
            <rFont val="Calibri"/>
            <family val="2"/>
            <scheme val="minor"/>
          </rPr>
          <t>Uniquename: falck-case.need.own_transport
Version: 0
Type: radio
Section: falck-case.need</t>
        </r>
      </text>
    </comment>
    <comment ref="P15" authorId="0" shapeId="0" xr:uid="{00000000-0006-0000-1300-000048020000}">
      <text>
        <r>
          <rPr>
            <sz val="11"/>
            <color indexed="8"/>
            <rFont val="Calibri"/>
            <family val="2"/>
            <scheme val="minor"/>
          </rPr>
          <t>Uniquename: falck-case.need.none
Version: 0
Type: radio
Section: falck-case.need</t>
        </r>
      </text>
    </comment>
    <comment ref="Q15" authorId="0" shapeId="0" xr:uid="{00000000-0006-0000-1300-000049020000}">
      <text>
        <r>
          <rPr>
            <sz val="11"/>
            <color indexed="8"/>
            <rFont val="Calibri"/>
            <family val="2"/>
            <scheme val="minor"/>
          </rPr>
          <t>Uniquename: falck-case.comment.comment
Version: 0
Type: comment
Section: falck-case.comment</t>
        </r>
      </text>
    </comment>
    <comment ref="A16" authorId="0" shapeId="0" xr:uid="{00000000-0006-0000-1300-00004A020000}">
      <text>
        <r>
          <rPr>
            <sz val="11"/>
            <color indexed="8"/>
            <rFont val="Calibri"/>
            <family val="2"/>
            <scheme val="minor"/>
          </rPr>
          <t>Action: falck-education
Header: 2
Version: 0</t>
        </r>
      </text>
    </comment>
    <comment ref="B16" authorId="0" shapeId="0" xr:uid="{00000000-0006-0000-1300-00004B020000}">
      <text>
        <r>
          <rPr>
            <sz val="11"/>
            <color indexed="8"/>
            <rFont val="Calibri"/>
            <family val="2"/>
            <scheme val="minor"/>
          </rPr>
          <t>Uniquename: falck-education.date.date
Version: 0
Type: date
Section: falck-education.date</t>
        </r>
      </text>
    </comment>
    <comment ref="C16" authorId="0" shapeId="0" xr:uid="{00000000-0006-0000-1300-00004C020000}">
      <text>
        <r>
          <rPr>
            <sz val="11"/>
            <color indexed="8"/>
            <rFont val="Calibri"/>
            <family val="2"/>
            <scheme val="minor"/>
          </rPr>
          <t>Uniquename: falck-education.education.hlr_adult
Version: 0
Type: radio
Section: falck-education.education</t>
        </r>
      </text>
    </comment>
    <comment ref="D16" authorId="0" shapeId="0" xr:uid="{00000000-0006-0000-1300-00004D020000}">
      <text>
        <r>
          <rPr>
            <sz val="11"/>
            <color indexed="8"/>
            <rFont val="Calibri"/>
            <family val="2"/>
            <scheme val="minor"/>
          </rPr>
          <t>Uniquename: falck-education.education.hlr_ped
Version: 0
Type: radio
Section: falck-education.education</t>
        </r>
      </text>
    </comment>
    <comment ref="E16" authorId="0" shapeId="0" xr:uid="{00000000-0006-0000-1300-00004E020000}">
      <text>
        <r>
          <rPr>
            <sz val="11"/>
            <color indexed="8"/>
            <rFont val="Calibri"/>
            <family val="2"/>
            <scheme val="minor"/>
          </rPr>
          <t>Uniquename: falck-education.education.phtls
Version: 0
Type: radio
Section: falck-education.education</t>
        </r>
      </text>
    </comment>
    <comment ref="F16" authorId="0" shapeId="0" xr:uid="{00000000-0006-0000-1300-00004F020000}">
      <text>
        <r>
          <rPr>
            <sz val="11"/>
            <color indexed="8"/>
            <rFont val="Calibri"/>
            <family val="2"/>
            <scheme val="minor"/>
          </rPr>
          <t>Uniquename: falck-education.education.amls
Version: 0
Type: radio
Section: falck-education.education</t>
        </r>
      </text>
    </comment>
    <comment ref="G16" authorId="0" shapeId="0" xr:uid="{00000000-0006-0000-1300-000050020000}">
      <text>
        <r>
          <rPr>
            <sz val="11"/>
            <color indexed="8"/>
            <rFont val="Calibri"/>
            <family val="2"/>
            <scheme val="minor"/>
          </rPr>
          <t>Uniquename: falck-education.education.akva
Version: 0
Type: radio
Section: falck-education.education</t>
        </r>
      </text>
    </comment>
    <comment ref="H16" authorId="0" shapeId="0" xr:uid="{00000000-0006-0000-1300-000051020000}">
      <text>
        <r>
          <rPr>
            <sz val="11"/>
            <color indexed="8"/>
            <rFont val="Calibri"/>
            <family val="2"/>
            <scheme val="minor"/>
          </rPr>
          <t>Uniquename: falck-education.education.other
Version: 0
Type: radio
Section: falck-education.education</t>
        </r>
      </text>
    </comment>
    <comment ref="I16" authorId="0" shapeId="0" xr:uid="{00000000-0006-0000-1300-000052020000}">
      <text>
        <r>
          <rPr>
            <sz val="11"/>
            <color indexed="8"/>
            <rFont val="Calibri"/>
            <family val="2"/>
            <scheme val="minor"/>
          </rPr>
          <t>Uniquename: falck-education.comment.comment
Version: 0
Type: comment
Section: falck-education.comment</t>
        </r>
      </text>
    </comment>
    <comment ref="A17" authorId="0" shapeId="0" xr:uid="{00000000-0006-0000-1300-000053020000}">
      <text>
        <r>
          <rPr>
            <sz val="11"/>
            <color indexed="8"/>
            <rFont val="Calibri"/>
            <family val="2"/>
            <scheme val="minor"/>
          </rPr>
          <t>Action: falck-unavailable
Header: 2
Version: 0</t>
        </r>
      </text>
    </comment>
    <comment ref="B17" authorId="0" shapeId="0" xr:uid="{00000000-0006-0000-1300-000054020000}">
      <text>
        <r>
          <rPr>
            <sz val="11"/>
            <color indexed="8"/>
            <rFont val="Calibri"/>
            <family val="2"/>
            <scheme val="minor"/>
          </rPr>
          <t>Uniquename: falck-unavailable.unit.unit
Version: 0
Type: text
Section: falck-unavailable.unit</t>
        </r>
      </text>
    </comment>
    <comment ref="C17" authorId="0" shapeId="0" xr:uid="{00000000-0006-0000-1300-000055020000}">
      <text>
        <r>
          <rPr>
            <sz val="11"/>
            <color indexed="8"/>
            <rFont val="Calibri"/>
            <family val="2"/>
            <scheme val="minor"/>
          </rPr>
          <t>Uniquename: falck-unavailable.start.date
Version: 0
Type: date
Section: falck-unavailable.start</t>
        </r>
      </text>
    </comment>
    <comment ref="D17" authorId="0" shapeId="0" xr:uid="{00000000-0006-0000-1300-000056020000}">
      <text>
        <r>
          <rPr>
            <sz val="11"/>
            <color indexed="8"/>
            <rFont val="Calibri"/>
            <family val="2"/>
            <scheme val="minor"/>
          </rPr>
          <t>Uniquename: falck-unavailable.start.time
Version: 0
Type: time
Section: falck-unavailable.start</t>
        </r>
      </text>
    </comment>
    <comment ref="E17" authorId="0" shapeId="0" xr:uid="{00000000-0006-0000-1300-000057020000}">
      <text>
        <r>
          <rPr>
            <sz val="11"/>
            <color indexed="8"/>
            <rFont val="Calibri"/>
            <family val="2"/>
            <scheme val="minor"/>
          </rPr>
          <t>Uniquename: falck-unavailable.end.date
Version: 0
Type: date
Section: falck-unavailable.end</t>
        </r>
      </text>
    </comment>
    <comment ref="F17" authorId="0" shapeId="0" xr:uid="{00000000-0006-0000-1300-000058020000}">
      <text>
        <r>
          <rPr>
            <sz val="11"/>
            <color indexed="8"/>
            <rFont val="Calibri"/>
            <family val="2"/>
            <scheme val="minor"/>
          </rPr>
          <t>Uniquename: falck-unavailable.end.time
Version: 0
Type: time
Section: falck-unavailable.end</t>
        </r>
      </text>
    </comment>
    <comment ref="G17" authorId="0" shapeId="0" xr:uid="{00000000-0006-0000-1300-000059020000}">
      <text>
        <r>
          <rPr>
            <sz val="11"/>
            <color indexed="8"/>
            <rFont val="Calibri"/>
            <family val="2"/>
            <scheme val="minor"/>
          </rPr>
          <t>Uniquename: falck-unavailable.reason.sanitation
Version: 0
Type: radio
Section: falck-unavailable.reason</t>
        </r>
      </text>
    </comment>
    <comment ref="H17" authorId="0" shapeId="0" xr:uid="{00000000-0006-0000-1300-00005A020000}">
      <text>
        <r>
          <rPr>
            <sz val="11"/>
            <color indexed="8"/>
            <rFont val="Calibri"/>
            <family val="2"/>
            <scheme val="minor"/>
          </rPr>
          <t>Uniquename: falck-unavailable.reason.debriefing
Version: 0
Type: radio
Section: falck-unavailable.reason</t>
        </r>
      </text>
    </comment>
    <comment ref="I17" authorId="0" shapeId="0" xr:uid="{00000000-0006-0000-1300-00005B020000}">
      <text>
        <r>
          <rPr>
            <sz val="11"/>
            <color indexed="8"/>
            <rFont val="Calibri"/>
            <family val="2"/>
            <scheme val="minor"/>
          </rPr>
          <t>Uniquename: falck-unavailable.reason.sickleave
Version: 0
Type: radio
Section: falck-unavailable.reason</t>
        </r>
      </text>
    </comment>
    <comment ref="J17" authorId="0" shapeId="0" xr:uid="{00000000-0006-0000-1300-00005C020000}">
      <text>
        <r>
          <rPr>
            <sz val="11"/>
            <color indexed="8"/>
            <rFont val="Calibri"/>
            <family val="2"/>
            <scheme val="minor"/>
          </rPr>
          <t>Uniquename: falck-unavailable.reason.other_absence
Version: 0
Type: radio
Section: falck-unavailable.reason</t>
        </r>
      </text>
    </comment>
    <comment ref="K17" authorId="0" shapeId="0" xr:uid="{00000000-0006-0000-1300-00005D020000}">
      <text>
        <r>
          <rPr>
            <sz val="11"/>
            <color indexed="8"/>
            <rFont val="Calibri"/>
            <family val="2"/>
            <scheme val="minor"/>
          </rPr>
          <t>Uniquename: falck-unavailable.reason.crash
Version: 0
Type: radio
Section: falck-unavailable.reason</t>
        </r>
      </text>
    </comment>
    <comment ref="L17" authorId="0" shapeId="0" xr:uid="{00000000-0006-0000-1300-00005E020000}">
      <text>
        <r>
          <rPr>
            <sz val="11"/>
            <color indexed="8"/>
            <rFont val="Calibri"/>
            <family val="2"/>
            <scheme val="minor"/>
          </rPr>
          <t>Uniquename: falck-unavailable.reason.break
Version: 0
Type: radio
Section: falck-unavailable.reason</t>
        </r>
      </text>
    </comment>
    <comment ref="M17" authorId="0" shapeId="0" xr:uid="{00000000-0006-0000-1300-00005F020000}">
      <text>
        <r>
          <rPr>
            <sz val="11"/>
            <color indexed="8"/>
            <rFont val="Calibri"/>
            <family val="2"/>
            <scheme val="minor"/>
          </rPr>
          <t>Uniquename: falck-unavailable.reason.service
Version: 0
Type: radio
Section: falck-unavailable.reason</t>
        </r>
      </text>
    </comment>
    <comment ref="N17" authorId="0" shapeId="0" xr:uid="{00000000-0006-0000-1300-000060020000}">
      <text>
        <r>
          <rPr>
            <sz val="11"/>
            <color indexed="8"/>
            <rFont val="Calibri"/>
            <family val="2"/>
            <scheme val="minor"/>
          </rPr>
          <t>Uniquename: falck-unavailable.reason.weather
Version: 0
Type: radio
Section: falck-unavailable.reason</t>
        </r>
      </text>
    </comment>
    <comment ref="O17" authorId="0" shapeId="0" xr:uid="{00000000-0006-0000-1300-000061020000}">
      <text>
        <r>
          <rPr>
            <sz val="11"/>
            <color indexed="8"/>
            <rFont val="Calibri"/>
            <family val="2"/>
            <scheme val="minor"/>
          </rPr>
          <t>Uniquename: falck-unavailable.reason.frapp
Version: 0
Type: radio
Section: falck-unavailable.reason</t>
        </r>
      </text>
    </comment>
    <comment ref="P17" authorId="0" shapeId="0" xr:uid="{00000000-0006-0000-1300-000062020000}">
      <text>
        <r>
          <rPr>
            <sz val="11"/>
            <color indexed="8"/>
            <rFont val="Calibri"/>
            <family val="2"/>
            <scheme val="minor"/>
          </rPr>
          <t>Uniquename: falck-unavailable.reason.rakel
Version: 0
Type: radio
Section: falck-unavailable.reason</t>
        </r>
      </text>
    </comment>
    <comment ref="Q17" authorId="0" shapeId="0" xr:uid="{00000000-0006-0000-1300-000063020000}">
      <text>
        <r>
          <rPr>
            <sz val="11"/>
            <color indexed="8"/>
            <rFont val="Calibri"/>
            <family val="2"/>
            <scheme val="minor"/>
          </rPr>
          <t>Uniquename: falck-unavailable.reason.other
Version: 0
Type: radio
Section: falck-unavailable.reason</t>
        </r>
      </text>
    </comment>
    <comment ref="R17" authorId="0" shapeId="0" xr:uid="{00000000-0006-0000-1300-000064020000}">
      <text>
        <r>
          <rPr>
            <sz val="11"/>
            <color indexed="8"/>
            <rFont val="Calibri"/>
            <family val="2"/>
            <scheme val="minor"/>
          </rPr>
          <t>Uniquename: falck-unavailable.comment.comment
Version: 0
Type: comment
Section: falck-unavailable.comment</t>
        </r>
      </text>
    </comment>
    <comment ref="A18" authorId="0" shapeId="0" xr:uid="{00000000-0006-0000-1300-000065020000}">
      <text>
        <r>
          <rPr>
            <sz val="11"/>
            <color indexed="8"/>
            <rFont val="Calibri"/>
            <family val="2"/>
            <scheme val="minor"/>
          </rPr>
          <t>Action: anaesthesia-experience
Header: 2
Version: 2</t>
        </r>
      </text>
    </comment>
    <comment ref="B18" authorId="0" shapeId="0" xr:uid="{00000000-0006-0000-1300-000066020000}">
      <text>
        <r>
          <rPr>
            <sz val="11"/>
            <color indexed="8"/>
            <rFont val="Calibri"/>
            <family val="2"/>
            <scheme val="minor"/>
          </rPr>
          <t>Uniquename: anaesthesia-experience.experience.category
Version: 2
Type: select
Section: anaesthesia-experience.experience
Options:[
Generell§anaesthesia-experience.experience.category.general
Intensivvård§anaesthesia-experience.experience.category.intensive_care
Randning§anaesthesia-experience.experience.category.external
Övrigt§anaesthesia-experience.experience.category.miscellaneous
]</t>
        </r>
      </text>
    </comment>
    <comment ref="C18" authorId="0" shapeId="0" xr:uid="{00000000-0006-0000-1300-000067020000}">
      <text>
        <r>
          <rPr>
            <sz val="11"/>
            <color indexed="8"/>
            <rFont val="Calibri"/>
            <family val="2"/>
            <scheme val="minor"/>
          </rPr>
          <t>Uniquename: anaesthesia-experience.experience.experience
Version: 2
Type: select
Section: anaesthesia-experience.experience
Options:[
Kirurgi§anaesthesia-experience.experience.category.general.experience.surgery
Obstetrik§anaesthesia-experience.experience.category.general.experience.obstetrics
Akutkirurgi§anaesthesia-experience.experience.category.general.experience.emergency_surgery
Ortopedi§anaesthesia-experience.experience.category.general.experience.orthopedics
ÖNH§anaesthesia-experience.experience.category.general.experience.ent
Kärl§anaesthesia-experience.experience.category.general.experience.vascular
Barn§anaesthesia-experience.experience.category.general.experience.paediatrics
Thorax§anaesthesia-experience.experience.category.general.experience.thorasic
Neuro§anaesthesia-experience.experience.category.general.experience.neurosurgery
Prehospital§anaesthesia-experience.experience.category.general.experience.prehospital
Trauma§anaesthesia-experience.experience.category.general.experience.trauma
Ögon§anaesthesia-experience.experience.category.general.experience.eye
Bariatrik§anaesthesia-experience.experience.category.general.experience.bariatrics
Transplantation§anaesthesia-experience.experience.category.general.experience.transplant
Övrigt anestesi§anaesthesia-experience.experience.category.general.experience.miscellaneous
NIVA§anaesthesia-experience.experience.category.intensive_care.experience.niva
CIVA§anaesthesia-experience.experience.category.intensive_care.experience.civa
TIVA§anaesthesia-experience.experience.category.intensive_care.experience.tiva
BIVA§anaesthesia-experience.experience.category.intensive_care.experience.biva
Postop§anaesthesia-experience.experience.category.intensive_care.experience.postoperative
ECMO§anaesthesia-experience.experience.category.intensive_care.experience.ecmo
MIVA§anaesthesia-experience.experience.category.intensive_care.experience.miva
HBO§anaesthesia-experience.experience.category.intensive_care.experience.hbo
BrIVA§anaesthesia-experience.experience.category.intensive_care.experience.briva
Övrig intensivvård§anaesthesia-experience.experience.category.intensive_care.experience.miscellaneous
Kirurgi§anaesthesia-experience.experience.category.external.experience.surgery
Neonatalen§anaesthesia-experience.experience.category.external.experience.neonatal
Neurologi§anaesthesia-experience.experience.category.external.experience.neurology
Akuten§anaesthesia-experience.experience.category.external.experience.emergency_department
Låginkomstland§anaesthesia-experience.experience.category.external.experience.low_income_country
Pediatrik§anaesthesia-experience.experience.category.external.experience.pediatrics
Thoraxkirurgi§anaesthesia-experience.experience.category.external.experience.thorasic_surgery
Kardiologi§anaesthesia-experience.experience.category.external.experience.cardiology
Fyslab§anaesthesia-experience.experience.category.external.experience.physiology
Internmedicin§anaesthesia-experience.experience.category.external.experience.medicine
Obstetrik§anaesthesia-experience.experience.category.external.experience.obstetrics
Övrig randning§anaesthesia-experience.experience.category.external.experience.miscellaneous
Vetenskapligt arbete§anaesthesia-experience.experience.category.miscellaneous.experience.scientific
Kvalitetsarbete§anaesthesia-experience.experience.category.miscellaneous.experience.quality_improvement
Kandidat/undervisningsansvar§anaesthesia-experience.experience.category.miscellaneous.experience.teaching
Smärt§anaesthesia-experience.experience.category.miscellaneous.experience.pain
Mottagning§anaesthesia-experience.experience.category.miscellaneous.experience.preoperative_visit
Annan övrig placering§anaesthesia-experience.experience.category.miscellaneous.experience.miscellaneous
]</t>
        </r>
      </text>
    </comment>
    <comment ref="D18" authorId="0" shapeId="0" xr:uid="{00000000-0006-0000-1300-000068020000}">
      <text>
        <r>
          <rPr>
            <sz val="11"/>
            <color indexed="8"/>
            <rFont val="Calibri"/>
            <family val="2"/>
            <scheme val="minor"/>
          </rPr>
          <t>Uniquename: anaesthesia-experience.experience.name
Version: 2
Type: text
Section: anaesthesia-experience.experience</t>
        </r>
      </text>
    </comment>
    <comment ref="E18" authorId="0" shapeId="0" xr:uid="{00000000-0006-0000-1300-000069020000}">
      <text>
        <r>
          <rPr>
            <sz val="11"/>
            <color indexed="8"/>
            <rFont val="Calibri"/>
            <family val="2"/>
            <scheme val="minor"/>
          </rPr>
          <t>Uniquename: anaesthesia-experience.period.period.from
Version: 2
Type: date
Section: anaesthesia-experience.period.period</t>
        </r>
      </text>
    </comment>
    <comment ref="F18" authorId="0" shapeId="0" xr:uid="{00000000-0006-0000-1300-00006A020000}">
      <text>
        <r>
          <rPr>
            <sz val="11"/>
            <color indexed="8"/>
            <rFont val="Calibri"/>
            <family val="2"/>
            <scheme val="minor"/>
          </rPr>
          <t>Uniquename: anaesthesia-experience.period.period.to
Version: 2
Type: date
Section: anaesthesia-experience.period.period</t>
        </r>
      </text>
    </comment>
    <comment ref="G18" authorId="0" shapeId="0" xr:uid="{00000000-0006-0000-1300-00006B020000}">
      <text>
        <r>
          <rPr>
            <sz val="11"/>
            <color indexed="8"/>
            <rFont val="Calibri"/>
            <family val="2"/>
            <scheme val="minor"/>
          </rPr>
          <t>Uniquename: anaesthesia-experience.comment.comment
Version: 2
Type: comment
Section: anaesthesia-experience.comment</t>
        </r>
      </text>
    </comment>
    <comment ref="A19" authorId="0" shapeId="0" xr:uid="{00000000-0006-0000-1300-00006C020000}">
      <text>
        <r>
          <rPr>
            <sz val="11"/>
            <color indexed="8"/>
            <rFont val="Calibri"/>
            <family val="2"/>
            <scheme val="minor"/>
          </rPr>
          <t>Action: absence
Header: 2
Version: 1</t>
        </r>
      </text>
    </comment>
    <comment ref="B19" authorId="0" shapeId="0" xr:uid="{00000000-0006-0000-1300-00006D020000}">
      <text>
        <r>
          <rPr>
            <sz val="11"/>
            <color indexed="8"/>
            <rFont val="Calibri"/>
            <family val="2"/>
            <scheme val="minor"/>
          </rPr>
          <t>Uniquename: absence.absence.reason
Version: 1
Type: select
Section: absence.absence
Options:[
Annan klinisk tjänstgöring§absence.absence.reason.other_rotation
Forskning§absence.absence.reason.research
Föräldraledig§absence.absence.reason.parental_leave
Jourkomp§absence.absence.reason.compensation
Jourkomp vid jour samma dag§absence.absence.reason.on_call
Semester§absence.absence.reason.vacation
Sjukskrivning§absence.absence.reason.sick
Tjänstledig§absence.absence.reason.absence_of_leave
Utbildning§absence.absence.reason.education
VAB§absence.absence.reason.vab
Övrig frånvaro, giltig§absence.absence.reason.misc_valid
Övrig frånvaro, ogiltig§absence.absence.reason.misc_invalid
]</t>
        </r>
      </text>
    </comment>
    <comment ref="C19" authorId="0" shapeId="0" xr:uid="{00000000-0006-0000-1300-00006E020000}">
      <text>
        <r>
          <rPr>
            <sz val="11"/>
            <color indexed="8"/>
            <rFont val="Calibri"/>
            <family val="2"/>
            <scheme val="minor"/>
          </rPr>
          <t>Uniquename: absence.absence.degree
Version: 1
Type: number
Section: absence.absence</t>
        </r>
      </text>
    </comment>
    <comment ref="D19" authorId="0" shapeId="0" xr:uid="{00000000-0006-0000-1300-00006F020000}">
      <text>
        <r>
          <rPr>
            <sz val="11"/>
            <color indexed="8"/>
            <rFont val="Calibri"/>
            <family val="2"/>
            <scheme val="minor"/>
          </rPr>
          <t>Uniquename: absence.period.period.from
Version: 1
Type: date
Section: absence.period.period</t>
        </r>
      </text>
    </comment>
    <comment ref="E19" authorId="0" shapeId="0" xr:uid="{00000000-0006-0000-1300-000070020000}">
      <text>
        <r>
          <rPr>
            <sz val="11"/>
            <color indexed="8"/>
            <rFont val="Calibri"/>
            <family val="2"/>
            <scheme val="minor"/>
          </rPr>
          <t>Uniquename: absence.period.period.to
Version: 1
Type: date
Section: absence.period.period</t>
        </r>
      </text>
    </comment>
    <comment ref="F19" authorId="0" shapeId="0" xr:uid="{00000000-0006-0000-1300-000071020000}">
      <text>
        <r>
          <rPr>
            <sz val="11"/>
            <color indexed="8"/>
            <rFont val="Calibri"/>
            <family val="2"/>
            <scheme val="minor"/>
          </rPr>
          <t>Uniquename: absence.comment.comment
Version: 1
Type: comment
Section: absence.comment</t>
        </r>
      </text>
    </comment>
    <comment ref="A20" authorId="0" shapeId="0" xr:uid="{00000000-0006-0000-1300-000072020000}">
      <text>
        <r>
          <rPr>
            <sz val="11"/>
            <color indexed="8"/>
            <rFont val="Calibri"/>
            <family val="2"/>
            <scheme val="minor"/>
          </rPr>
          <t>Action: achievement
Header: 3
Version: 0</t>
        </r>
      </text>
    </comment>
    <comment ref="B20" authorId="0" shapeId="0" xr:uid="{00000000-0006-0000-1300-000073020000}">
      <text>
        <r>
          <rPr>
            <sz val="11"/>
            <color indexed="8"/>
            <rFont val="Calibri"/>
            <family val="2"/>
            <scheme val="minor"/>
          </rPr>
          <t>Uniquename: achievement.date.date
Version: 0
Type: date
Section: achievement.date</t>
        </r>
      </text>
    </comment>
    <comment ref="C20" authorId="0" shapeId="0" xr:uid="{00000000-0006-0000-1300-000074020000}">
      <text>
        <r>
          <rPr>
            <sz val="11"/>
            <color indexed="8"/>
            <rFont val="Calibri"/>
            <family val="2"/>
            <scheme val="minor"/>
          </rPr>
          <t>Uniquename: achievement.description.category
Version: 0
Type: select
Section: achievement.description
Options:[
achievement.description.category.course§achievement.description.category.course
achievement.description.category.st_training§achievement.description.category.st_training
]</t>
        </r>
      </text>
    </comment>
    <comment ref="D20" authorId="0" shapeId="0" xr:uid="{00000000-0006-0000-1300-000075020000}">
      <text>
        <r>
          <rPr>
            <sz val="11"/>
            <color indexed="8"/>
            <rFont val="Calibri"/>
            <family val="2"/>
            <scheme val="minor"/>
          </rPr>
          <t>Uniquename: achievement.description.location
Version: 0
Type: text
Section: achievement.description</t>
        </r>
      </text>
    </comment>
    <comment ref="E20" authorId="0" shapeId="0" xr:uid="{00000000-0006-0000-1300-000076020000}">
      <text>
        <r>
          <rPr>
            <sz val="11"/>
            <color indexed="8"/>
            <rFont val="Calibri"/>
            <family val="2"/>
            <scheme val="minor"/>
          </rPr>
          <t>Uniquename: achievement.description.description
Version: 0
Type: text
Section: achievement.description</t>
        </r>
      </text>
    </comment>
    <comment ref="F20" authorId="0" shapeId="0" xr:uid="{00000000-0006-0000-1300-000077020000}">
      <text>
        <r>
          <rPr>
            <sz val="11"/>
            <color indexed="8"/>
            <rFont val="Calibri"/>
            <family val="2"/>
            <scheme val="minor"/>
          </rPr>
          <t>Uniquename: achievement.description.leader
Version: 0
Type: text
Section: achievement.description</t>
        </r>
      </text>
    </comment>
    <comment ref="G20" authorId="0" shapeId="0" xr:uid="{00000000-0006-0000-1300-000078020000}">
      <text>
        <r>
          <rPr>
            <sz val="11"/>
            <color indexed="8"/>
            <rFont val="Calibri"/>
            <family val="2"/>
            <scheme val="minor"/>
          </rPr>
          <t>Uniquename: achievement.resident_goals.a_goal.a1
Version: 0
Type: checkbox
Section: achievement.resident_goals.a_goal</t>
        </r>
      </text>
    </comment>
    <comment ref="H20" authorId="0" shapeId="0" xr:uid="{00000000-0006-0000-1300-000079020000}">
      <text>
        <r>
          <rPr>
            <sz val="11"/>
            <color indexed="8"/>
            <rFont val="Calibri"/>
            <family val="2"/>
            <scheme val="minor"/>
          </rPr>
          <t>Uniquename: achievement.resident_goals.a_goal.a2
Version: 0
Type: checkbox
Section: achievement.resident_goals.a_goal</t>
        </r>
      </text>
    </comment>
    <comment ref="I20" authorId="0" shapeId="0" xr:uid="{00000000-0006-0000-1300-00007A020000}">
      <text>
        <r>
          <rPr>
            <sz val="11"/>
            <color indexed="8"/>
            <rFont val="Calibri"/>
            <family val="2"/>
            <scheme val="minor"/>
          </rPr>
          <t>Uniquename: achievement.resident_goals.a_goal.a5
Version: 0
Type: checkbox
Section: achievement.resident_goals.a_goal</t>
        </r>
      </text>
    </comment>
    <comment ref="J20" authorId="0" shapeId="0" xr:uid="{00000000-0006-0000-1300-00007B020000}">
      <text>
        <r>
          <rPr>
            <sz val="11"/>
            <color indexed="8"/>
            <rFont val="Calibri"/>
            <family val="2"/>
            <scheme val="minor"/>
          </rPr>
          <t>Uniquename: achievement.resident_goals.a_goal.a6
Version: 0
Type: checkbox
Section: achievement.resident_goals.a_goal</t>
        </r>
      </text>
    </comment>
    <comment ref="K20" authorId="0" shapeId="0" xr:uid="{00000000-0006-0000-1300-00007C020000}">
      <text>
        <r>
          <rPr>
            <sz val="11"/>
            <color indexed="8"/>
            <rFont val="Calibri"/>
            <family val="2"/>
            <scheme val="minor"/>
          </rPr>
          <t>Uniquename: achievement.resident_goals.b_goal.b1
Version: 0
Type: checkbox
Section: achievement.resident_goals.b_goal</t>
        </r>
      </text>
    </comment>
    <comment ref="L20" authorId="0" shapeId="0" xr:uid="{00000000-0006-0000-1300-00007D020000}">
      <text>
        <r>
          <rPr>
            <sz val="11"/>
            <color indexed="8"/>
            <rFont val="Calibri"/>
            <family val="2"/>
            <scheme val="minor"/>
          </rPr>
          <t>Uniquename: achievement.resident_goals.b_goal.b2
Version: 0
Type: checkbox
Section: achievement.resident_goals.b_goal</t>
        </r>
      </text>
    </comment>
    <comment ref="M20" authorId="0" shapeId="0" xr:uid="{00000000-0006-0000-1300-00007E020000}">
      <text>
        <r>
          <rPr>
            <sz val="11"/>
            <color indexed="8"/>
            <rFont val="Calibri"/>
            <family val="2"/>
            <scheme val="minor"/>
          </rPr>
          <t>Uniquename: achievement.resident_goals.b_goal.b3
Version: 0
Type: checkbox
Section: achievement.resident_goals.b_goal</t>
        </r>
      </text>
    </comment>
    <comment ref="N20" authorId="0" shapeId="0" xr:uid="{00000000-0006-0000-1300-00007F020000}">
      <text>
        <r>
          <rPr>
            <sz val="11"/>
            <color indexed="8"/>
            <rFont val="Calibri"/>
            <family val="2"/>
            <scheme val="minor"/>
          </rPr>
          <t>Uniquename: achievement.resident_goals.b_goal.b5
Version: 0
Type: checkbox
Section: achievement.resident_goals.b_goal</t>
        </r>
      </text>
    </comment>
    <comment ref="O20" authorId="0" shapeId="0" xr:uid="{00000000-0006-0000-1300-000080020000}">
      <text>
        <r>
          <rPr>
            <sz val="11"/>
            <color indexed="8"/>
            <rFont val="Calibri"/>
            <family val="2"/>
            <scheme val="minor"/>
          </rPr>
          <t>Uniquename: achievement.resident_goals.c_goal.c1
Version: 0
Type: checkbox
Section: achievement.resident_goals.c_goal</t>
        </r>
      </text>
    </comment>
    <comment ref="P20" authorId="0" shapeId="0" xr:uid="{00000000-0006-0000-1300-000081020000}">
      <text>
        <r>
          <rPr>
            <sz val="11"/>
            <color indexed="8"/>
            <rFont val="Calibri"/>
            <family val="2"/>
            <scheme val="minor"/>
          </rPr>
          <t>Uniquename: achievement.resident_goals.c_goal.c2
Version: 0
Type: checkbox
Section: achievement.resident_goals.c_goal</t>
        </r>
      </text>
    </comment>
    <comment ref="Q20" authorId="0" shapeId="0" xr:uid="{00000000-0006-0000-1300-000082020000}">
      <text>
        <r>
          <rPr>
            <sz val="11"/>
            <color indexed="8"/>
            <rFont val="Calibri"/>
            <family val="2"/>
            <scheme val="minor"/>
          </rPr>
          <t>Uniquename: achievement.resident_goals.c_goal.c3
Version: 0
Type: checkbox
Section: achievement.resident_goals.c_goal</t>
        </r>
      </text>
    </comment>
    <comment ref="R20" authorId="0" shapeId="0" xr:uid="{00000000-0006-0000-1300-000083020000}">
      <text>
        <r>
          <rPr>
            <sz val="11"/>
            <color indexed="8"/>
            <rFont val="Calibri"/>
            <family val="2"/>
            <scheme val="minor"/>
          </rPr>
          <t>Uniquename: achievement.resident_goals.c_goal.c4
Version: 0
Type: checkbox
Section: achievement.resident_goals.c_goal</t>
        </r>
      </text>
    </comment>
    <comment ref="S20" authorId="0" shapeId="0" xr:uid="{00000000-0006-0000-1300-000084020000}">
      <text>
        <r>
          <rPr>
            <sz val="11"/>
            <color indexed="8"/>
            <rFont val="Calibri"/>
            <family val="2"/>
            <scheme val="minor"/>
          </rPr>
          <t>Uniquename: achievement.resident_goals.c_goal.c5
Version: 0
Type: checkbox
Section: achievement.resident_goals.c_goal</t>
        </r>
      </text>
    </comment>
    <comment ref="T20" authorId="0" shapeId="0" xr:uid="{00000000-0006-0000-1300-000085020000}">
      <text>
        <r>
          <rPr>
            <sz val="11"/>
            <color indexed="8"/>
            <rFont val="Calibri"/>
            <family val="2"/>
            <scheme val="minor"/>
          </rPr>
          <t>Uniquename: achievement.resident_goals.c_goal.c6
Version: 0
Type: checkbox
Section: achievement.resident_goals.c_goal</t>
        </r>
      </text>
    </comment>
    <comment ref="U20" authorId="0" shapeId="0" xr:uid="{00000000-0006-0000-1300-000086020000}">
      <text>
        <r>
          <rPr>
            <sz val="11"/>
            <color indexed="8"/>
            <rFont val="Calibri"/>
            <family val="2"/>
            <scheme val="minor"/>
          </rPr>
          <t>Uniquename: achievement.resident_goals.c_goal.c8
Version: 0
Type: checkbox
Section: achievement.resident_goals.c_goal</t>
        </r>
      </text>
    </comment>
    <comment ref="V20" authorId="0" shapeId="0" xr:uid="{00000000-0006-0000-1300-000087020000}">
      <text>
        <r>
          <rPr>
            <sz val="11"/>
            <color indexed="8"/>
            <rFont val="Calibri"/>
            <family val="2"/>
            <scheme val="minor"/>
          </rPr>
          <t>Uniquename: achievement.resident_goals.c_goal.c9
Version: 0
Type: checkbox
Section: achievement.resident_goals.c_goal</t>
        </r>
      </text>
    </comment>
    <comment ref="W20" authorId="0" shapeId="0" xr:uid="{00000000-0006-0000-1300-000088020000}">
      <text>
        <r>
          <rPr>
            <sz val="11"/>
            <color indexed="8"/>
            <rFont val="Calibri"/>
            <family val="2"/>
            <scheme val="minor"/>
          </rPr>
          <t>Uniquename: achievement.resident_goals.c_goal.c10
Version: 0
Type: checkbox
Section: achievement.resident_goals.c_goal</t>
        </r>
      </text>
    </comment>
    <comment ref="X20" authorId="0" shapeId="0" xr:uid="{00000000-0006-0000-1300-000089020000}">
      <text>
        <r>
          <rPr>
            <sz val="11"/>
            <color indexed="8"/>
            <rFont val="Calibri"/>
            <family val="2"/>
            <scheme val="minor"/>
          </rPr>
          <t>Uniquename: achievement.resident_goals.c_goal.c11
Version: 0
Type: checkbox
Section: achievement.resident_goals.c_goal</t>
        </r>
      </text>
    </comment>
    <comment ref="Y20" authorId="0" shapeId="0" xr:uid="{00000000-0006-0000-1300-00008A020000}">
      <text>
        <r>
          <rPr>
            <sz val="11"/>
            <color indexed="8"/>
            <rFont val="Calibri"/>
            <family val="2"/>
            <scheme val="minor"/>
          </rPr>
          <t>Uniquename: achievement.resident_goals.c_goal.c13
Version: 0
Type: checkbox
Section: achievement.resident_goals.c_goal</t>
        </r>
      </text>
    </comment>
    <comment ref="Z20" authorId="0" shapeId="0" xr:uid="{00000000-0006-0000-1300-00008B020000}">
      <text>
        <r>
          <rPr>
            <sz val="11"/>
            <color indexed="8"/>
            <rFont val="Calibri"/>
            <family val="2"/>
            <scheme val="minor"/>
          </rPr>
          <t>Uniquename: achievement.comment.comment
Version: 0
Type: comment
Section: achievement.comment</t>
        </r>
      </text>
    </comment>
    <comment ref="A21" authorId="0" shapeId="0" xr:uid="{00000000-0006-0000-1300-00008C020000}">
      <text>
        <r>
          <rPr>
            <sz val="11"/>
            <color indexed="8"/>
            <rFont val="Calibri"/>
            <family val="2"/>
            <scheme val="minor"/>
          </rPr>
          <t>Action: misc
Header: 1
Version: 0</t>
        </r>
      </text>
    </comment>
    <comment ref="B21" authorId="0" shapeId="0" xr:uid="{00000000-0006-0000-1300-00008D020000}">
      <text>
        <r>
          <rPr>
            <sz val="11"/>
            <color indexed="8"/>
            <rFont val="Calibri"/>
            <family val="2"/>
            <scheme val="minor"/>
          </rPr>
          <t>Uniquename: misc.date.date
Version: 0
Type: date
Section: misc.date</t>
        </r>
      </text>
    </comment>
    <comment ref="C21" authorId="0" shapeId="0" xr:uid="{00000000-0006-0000-1300-00008E020000}">
      <text>
        <r>
          <rPr>
            <sz val="11"/>
            <color indexed="8"/>
            <rFont val="Calibri"/>
            <family val="2"/>
            <scheme val="minor"/>
          </rPr>
          <t>Uniquename: misc.comment.comment
Version: 0
Type: comment
Section: misc.comment</t>
        </r>
      </text>
    </comment>
  </commentList>
</comments>
</file>

<file path=xl/sharedStrings.xml><?xml version="1.0" encoding="utf-8"?>
<sst xmlns="http://schemas.openxmlformats.org/spreadsheetml/2006/main" count="2345" uniqueCount="573">
  <si>
    <t>Rör ingen data i detta ark. Endast för intern referens av mjukvaran.</t>
  </si>
  <si>
    <t>henrik@jornvall.se</t>
  </si>
  <si>
    <t>Henrik Jörnvall</t>
  </si>
  <si>
    <t>2020-06-12T17:07:02.684974</t>
  </si>
  <si>
    <t>Datum (ÅÅÅÅ-MM-DD)</t>
  </si>
  <si>
    <t>Accessven</t>
  </si>
  <si>
    <t>Typ</t>
  </si>
  <si>
    <t>Teknik</t>
  </si>
  <si>
    <t>Ultraljud</t>
  </si>
  <si>
    <t>Sida</t>
  </si>
  <si>
    <t>Metod</t>
  </si>
  <si>
    <t>Resultat</t>
  </si>
  <si>
    <t>Situation</t>
  </si>
  <si>
    <t>Kommentar</t>
  </si>
  <si>
    <t>Jugularis interna</t>
  </si>
  <si>
    <t>Jugularis externa</t>
  </si>
  <si>
    <t>Subclavia, supraclavikulär</t>
  </si>
  <si>
    <t>Subclavia, infraclavikulär</t>
  </si>
  <si>
    <t>Brachiocephalica</t>
  </si>
  <si>
    <t>Axillaris</t>
  </si>
  <si>
    <t>Basilica</t>
  </si>
  <si>
    <t>Brachialis</t>
  </si>
  <si>
    <t>Cephalica</t>
  </si>
  <si>
    <t>Femoralis</t>
  </si>
  <si>
    <t>Saphena magna</t>
  </si>
  <si>
    <t>Standard</t>
  </si>
  <si>
    <t>Direkt/Seqalon</t>
  </si>
  <si>
    <t>CDK</t>
  </si>
  <si>
    <t>Jugularisbulb</t>
  </si>
  <si>
    <t>Tunnelerad CDK</t>
  </si>
  <si>
    <t>Tunnelerad CVK</t>
  </si>
  <si>
    <t>Introducer</t>
  </si>
  <si>
    <t>PA</t>
  </si>
  <si>
    <t>Pacemaker</t>
  </si>
  <si>
    <t>PICC-line</t>
  </si>
  <si>
    <t>Subcutan venport/PaC</t>
  </si>
  <si>
    <t>Nej</t>
  </si>
  <si>
    <t>Före</t>
  </si>
  <si>
    <t>Under</t>
  </si>
  <si>
    <t>Både före och under</t>
  </si>
  <si>
    <t>Vänster</t>
  </si>
  <si>
    <t>Höger</t>
  </si>
  <si>
    <t>Seldinger</t>
  </si>
  <si>
    <t>Percutant</t>
  </si>
  <si>
    <t>Friläggning</t>
  </si>
  <si>
    <t>Byte över ledare</t>
  </si>
  <si>
    <t>Lyckad</t>
  </si>
  <si>
    <t>Suboptimal</t>
  </si>
  <si>
    <t>Misslyckad</t>
  </si>
  <si>
    <t>Komplikation</t>
  </si>
  <si>
    <t>Avbruten</t>
  </si>
  <si>
    <t>HLR</t>
  </si>
  <si>
    <t>Barn</t>
  </si>
  <si>
    <t>Prehospitalt</t>
  </si>
  <si>
    <t>Gravid</t>
  </si>
  <si>
    <t>Trauma</t>
  </si>
  <si>
    <t>Index</t>
  </si>
  <si>
    <t>Central venaccess</t>
  </si>
  <si>
    <t>Seqalon</t>
  </si>
  <si>
    <t>Svår</t>
  </si>
  <si>
    <t>För att infoga en ny rad, ställ dig på raden ovanför denna ruta och infoga en rad via meny i Excel</t>
  </si>
  <si>
    <t/>
  </si>
  <si>
    <t>Kolumnstatistik</t>
  </si>
  <si>
    <t>Antal:</t>
  </si>
  <si>
    <t>Procent av grupp:</t>
  </si>
  <si>
    <t>Procent av total:</t>
  </si>
  <si>
    <t>Min:</t>
  </si>
  <si>
    <t>Max:</t>
  </si>
  <si>
    <t>Medel:</t>
  </si>
  <si>
    <t>Summa:</t>
  </si>
  <si>
    <t>Artär</t>
  </si>
  <si>
    <t>Ledare</t>
  </si>
  <si>
    <t>Radialis</t>
  </si>
  <si>
    <t>Ulnaris</t>
  </si>
  <si>
    <t>Tibialis posterior</t>
  </si>
  <si>
    <t>Dorsalis pedis</t>
  </si>
  <si>
    <t>PVK</t>
  </si>
  <si>
    <t>Stick/provtagning</t>
  </si>
  <si>
    <t>Ja</t>
  </si>
  <si>
    <t>Patient i shock</t>
  </si>
  <si>
    <t>Vaken patient</t>
  </si>
  <si>
    <t>IVA</t>
  </si>
  <si>
    <t>Akutrum</t>
  </si>
  <si>
    <t>Anläggande</t>
  </si>
  <si>
    <t>Position</t>
  </si>
  <si>
    <t>Övrigt</t>
  </si>
  <si>
    <t>Funktion</t>
  </si>
  <si>
    <t>Uppföljning efter durapunktion eller vid PDPH</t>
  </si>
  <si>
    <t>Lumbal EDA</t>
  </si>
  <si>
    <t>Thorakal EDA</t>
  </si>
  <si>
    <t>Spinal</t>
  </si>
  <si>
    <t>CSE</t>
  </si>
  <si>
    <t>LP</t>
  </si>
  <si>
    <t>Spinaldränage</t>
  </si>
  <si>
    <t>Blood patch</t>
  </si>
  <si>
    <t>Intratekal behandling</t>
  </si>
  <si>
    <t>Sacral</t>
  </si>
  <si>
    <t>Intratekal kateter</t>
  </si>
  <si>
    <t>Medial</t>
  </si>
  <si>
    <t>Lateral</t>
  </si>
  <si>
    <t>Sittande</t>
  </si>
  <si>
    <t>Liggande</t>
  </si>
  <si>
    <t>Både sittande och liggande</t>
  </si>
  <si>
    <t>Ja, före</t>
  </si>
  <si>
    <t>Ja, under</t>
  </si>
  <si>
    <t>Ja, både före och under</t>
  </si>
  <si>
    <t>Lång nål</t>
  </si>
  <si>
    <t>Nålstorlek</t>
  </si>
  <si>
    <t>Övre nivå</t>
  </si>
  <si>
    <t>Durapunktion</t>
  </si>
  <si>
    <t>God</t>
  </si>
  <si>
    <t>Ingen</t>
  </si>
  <si>
    <t>Ingen PDPH</t>
  </si>
  <si>
    <t>PDPH</t>
  </si>
  <si>
    <t>Sövd patient</t>
  </si>
  <si>
    <t>Gravid - icke obstetrisk indikation för ryggstick</t>
  </si>
  <si>
    <t>Förlossning</t>
  </si>
  <si>
    <t>Kejsarsnitt</t>
  </si>
  <si>
    <t>Omedelbart kejsarsnitt</t>
  </si>
  <si>
    <t>BMI</t>
  </si>
  <si>
    <t>Ryggstick</t>
  </si>
  <si>
    <t>3</t>
  </si>
  <si>
    <t>2</t>
  </si>
  <si>
    <t>4</t>
  </si>
  <si>
    <t>Nerv</t>
  </si>
  <si>
    <t>Plexus brachialis</t>
  </si>
  <si>
    <t>Ischiadicus, subgluteal</t>
  </si>
  <si>
    <t>Ischiadicus, poplitea</t>
  </si>
  <si>
    <t>Medianus</t>
  </si>
  <si>
    <t>Musculocutaneus</t>
  </si>
  <si>
    <t>Saphena</t>
  </si>
  <si>
    <t>Ilioinguinal-iliohypogastrisk</t>
  </si>
  <si>
    <t>Interscalen</t>
  </si>
  <si>
    <t>PECS1</t>
  </si>
  <si>
    <t>PECS2</t>
  </si>
  <si>
    <t>Serratusintercostalplan</t>
  </si>
  <si>
    <t>Intercostal</t>
  </si>
  <si>
    <t>Paravertebral</t>
  </si>
  <si>
    <t>Supraklavikulär</t>
  </si>
  <si>
    <t>Infraklavikulär</t>
  </si>
  <si>
    <t>TAP</t>
  </si>
  <si>
    <t>Quadratuslumborus</t>
  </si>
  <si>
    <t>Adductorius</t>
  </si>
  <si>
    <t>Annan nerv</t>
  </si>
  <si>
    <t>Annan fascia</t>
  </si>
  <si>
    <t>Nervstimulator</t>
  </si>
  <si>
    <t>Parestesi</t>
  </si>
  <si>
    <t>Blint</t>
  </si>
  <si>
    <t>Single shot</t>
  </si>
  <si>
    <t>Kateter</t>
  </si>
  <si>
    <t>Ingen effekt</t>
  </si>
  <si>
    <t>Nervblockad</t>
  </si>
  <si>
    <t>Induktion</t>
  </si>
  <si>
    <t>Luftväg</t>
  </si>
  <si>
    <t>Maskventilation (subjektiv bedömning)</t>
  </si>
  <si>
    <t>Rutt</t>
  </si>
  <si>
    <t>Instrument</t>
  </si>
  <si>
    <t>Bladstorlek</t>
  </si>
  <si>
    <t>Andra metoder</t>
  </si>
  <si>
    <t>Upplevd och helt subjektiv svårighetsgrad</t>
  </si>
  <si>
    <t>Multipla försök</t>
  </si>
  <si>
    <t>First-pass success</t>
  </si>
  <si>
    <t>Beskrivning (vid flera försök/metoder)</t>
  </si>
  <si>
    <t>Patientdemografi</t>
  </si>
  <si>
    <t>ASA</t>
  </si>
  <si>
    <t>Vikt och ålder</t>
  </si>
  <si>
    <t>Intravenöst/redan sövd</t>
  </si>
  <si>
    <t>RSI</t>
  </si>
  <si>
    <t>Inhalation</t>
  </si>
  <si>
    <t>Inga läkemedel, GCS &lt; 8</t>
  </si>
  <si>
    <t>Ingen (vaken)</t>
  </si>
  <si>
    <t>Mask</t>
  </si>
  <si>
    <t>Larynxmask (LMA)</t>
  </si>
  <si>
    <t>Endotrachealtub (ETT)</t>
  </si>
  <si>
    <t>Jet</t>
  </si>
  <si>
    <t>Dubbellumentub</t>
  </si>
  <si>
    <t>Trach/Front of neck (FON)</t>
  </si>
  <si>
    <t>THRIVE</t>
  </si>
  <si>
    <t>Annan luftväg (tex Combitub; ange i kommentar)</t>
  </si>
  <si>
    <t>Lättventilerad</t>
  </si>
  <si>
    <t>Svårventilerad / med hjälpmedel</t>
  </si>
  <si>
    <t>Omöjlig att ventilera</t>
  </si>
  <si>
    <t>Ej ventilerad; direkt till luftväg</t>
  </si>
  <si>
    <t>Oral</t>
  </si>
  <si>
    <t>Nasal</t>
  </si>
  <si>
    <t>Front of neck (FON)</t>
  </si>
  <si>
    <t>Bougie / mjuk ledare</t>
  </si>
  <si>
    <t>Stel ledare</t>
  </si>
  <si>
    <t>Ingen ledare</t>
  </si>
  <si>
    <t>Macintosh eller liknande</t>
  </si>
  <si>
    <t>Miller eller annat rakt blad</t>
  </si>
  <si>
    <t>McCoy eller annat dynamiskt</t>
  </si>
  <si>
    <t>Videolaryngoskop, kanaliserad (tex Airtrach)</t>
  </si>
  <si>
    <t>Videolaryngoskop, standardblad</t>
  </si>
  <si>
    <t>Videolaryngoskop, kurverat blad</t>
  </si>
  <si>
    <t>Fiberoptik, vaken patient</t>
  </si>
  <si>
    <t>Fiberoptik, sövd pat</t>
  </si>
  <si>
    <t>Annat instrument (ange i kommentar)</t>
  </si>
  <si>
    <t>airway.instrument.blade.blade</t>
  </si>
  <si>
    <t>Tubbyte / intubation över befintlig ledare</t>
  </si>
  <si>
    <t>Nödconiotomi</t>
  </si>
  <si>
    <t>Annan metod (ange i kommentar)</t>
  </si>
  <si>
    <t>Lätt (1)</t>
  </si>
  <si>
    <t>Ej helt lätt (2)</t>
  </si>
  <si>
    <t>Med besvär (3)</t>
  </si>
  <si>
    <t>Svår (4)</t>
  </si>
  <si>
    <t>Extremt svår (5)</t>
  </si>
  <si>
    <t>CVCI/CICO - Can't ventilate, can't intubate (6)</t>
  </si>
  <si>
    <t>Antal försök</t>
  </si>
  <si>
    <t>Antal metoder</t>
  </si>
  <si>
    <t>1</t>
  </si>
  <si>
    <t>5</t>
  </si>
  <si>
    <t>6</t>
  </si>
  <si>
    <t>Ålder</t>
  </si>
  <si>
    <t>Vikt</t>
  </si>
  <si>
    <t>Förstahandsmetod misslyckas (beskriv i kommentar)</t>
  </si>
  <si>
    <t>Försvårande miljö (tex golv, mörker, utomhus)</t>
  </si>
  <si>
    <t>Pågående luftvägsblödning</t>
  </si>
  <si>
    <t>Pågående kräkning</t>
  </si>
  <si>
    <t>Hjärtsövning</t>
  </si>
  <si>
    <t>Gravid eller inom 2 veckor post partum</t>
  </si>
  <si>
    <t>Omedelbart sectio</t>
  </si>
  <si>
    <t>Drunkning</t>
  </si>
  <si>
    <t>Hjärtstopp</t>
  </si>
  <si>
    <t>Jourbenämning</t>
  </si>
  <si>
    <t>Funktionsbeskrivning</t>
  </si>
  <si>
    <t>Typ av jour</t>
  </si>
  <si>
    <t>Tidpunkt/dag för jour</t>
  </si>
  <si>
    <t>Framjour</t>
  </si>
  <si>
    <t>Bakjour</t>
  </si>
  <si>
    <t>Sjukhusbunden</t>
  </si>
  <si>
    <t>Beredskapsjour</t>
  </si>
  <si>
    <t>Telefonjour</t>
  </si>
  <si>
    <t>Partiellt pass</t>
  </si>
  <si>
    <t>Kväll</t>
  </si>
  <si>
    <t>Natt</t>
  </si>
  <si>
    <t>Helg</t>
  </si>
  <si>
    <t>Storhelg</t>
  </si>
  <si>
    <t>Störd under beredskap</t>
  </si>
  <si>
    <t>Verksamhetsansvar</t>
  </si>
  <si>
    <t>Jour</t>
  </si>
  <si>
    <t>Enhetsnummer</t>
  </si>
  <si>
    <t>Kollega</t>
  </si>
  <si>
    <t>Antal uppdrag</t>
  </si>
  <si>
    <t>Antal motbud</t>
  </si>
  <si>
    <t>339-9910</t>
  </si>
  <si>
    <t>Datum</t>
  </si>
  <si>
    <t>Kön</t>
  </si>
  <si>
    <t>Ingrepp/fall</t>
  </si>
  <si>
    <t>Diciplin</t>
  </si>
  <si>
    <t>Anestesimetod</t>
  </si>
  <si>
    <t>Ingrepp (fritext)</t>
  </si>
  <si>
    <t>Prioritet</t>
  </si>
  <si>
    <t>Handlingar</t>
  </si>
  <si>
    <t>Roll</t>
  </si>
  <si>
    <t>Tillgänglig högre kompetens</t>
  </si>
  <si>
    <t>Utförd undervisning</t>
  </si>
  <si>
    <t>Utfall</t>
  </si>
  <si>
    <t>Man</t>
  </si>
  <si>
    <t>Kvinna</t>
  </si>
  <si>
    <t>Oklart</t>
  </si>
  <si>
    <t>Kirurgi/gynekologi/urologi (etc)</t>
  </si>
  <si>
    <t>Obstetrik</t>
  </si>
  <si>
    <t>Neurokirurgi</t>
  </si>
  <si>
    <t>ÖNH</t>
  </si>
  <si>
    <t>Ortopedi</t>
  </si>
  <si>
    <t>Ögon</t>
  </si>
  <si>
    <t>Kärl</t>
  </si>
  <si>
    <t>Transplantation</t>
  </si>
  <si>
    <t>Thorax</t>
  </si>
  <si>
    <t>Medicin</t>
  </si>
  <si>
    <t>Generell anestesi - gas</t>
  </si>
  <si>
    <t>Generell anestesi - TIVA</t>
  </si>
  <si>
    <t>Neuraxial bedövning</t>
  </si>
  <si>
    <t>Lokalbedövning</t>
  </si>
  <si>
    <t>Sedering</t>
  </si>
  <si>
    <t>anesthesia-case.case.procedure.procedure</t>
  </si>
  <si>
    <t>Elektivt</t>
  </si>
  <si>
    <t>Akut, ej tidskritiskt</t>
  </si>
  <si>
    <t>Akut, inom timmar</t>
  </si>
  <si>
    <t>Akut, utan fördröjning</t>
  </si>
  <si>
    <t>Akut, omedelbart</t>
  </si>
  <si>
    <t>Underhåll</t>
  </si>
  <si>
    <t>Väckning</t>
  </si>
  <si>
    <t>Operatör</t>
  </si>
  <si>
    <t>Ansvarig på sal</t>
  </si>
  <si>
    <t>Ytterst ansvarig</t>
  </si>
  <si>
    <t>Följare/kollega</t>
  </si>
  <si>
    <t>Student</t>
  </si>
  <si>
    <t>Observatör</t>
  </si>
  <si>
    <t>Omedelbar</t>
  </si>
  <si>
    <t>Nära</t>
  </si>
  <si>
    <t>Distans</t>
  </si>
  <si>
    <t>Telefon</t>
  </si>
  <si>
    <t>Läkarstudent</t>
  </si>
  <si>
    <t>ST-läkare</t>
  </si>
  <si>
    <t>Sjuksköterska</t>
  </si>
  <si>
    <t>Specialistsjuksköterska</t>
  </si>
  <si>
    <t>Annan</t>
  </si>
  <si>
    <t>Förväntat utfall/ingen komplikation</t>
  </si>
  <si>
    <t>Anestesiologisk komplikation</t>
  </si>
  <si>
    <t>Övrig komplikation</t>
  </si>
  <si>
    <t>Patientfall</t>
  </si>
  <si>
    <t>Ärendenummer (tex 18-1234567)</t>
  </si>
  <si>
    <t>Enhet</t>
  </si>
  <si>
    <t>339-9930</t>
  </si>
  <si>
    <t>339-9950</t>
  </si>
  <si>
    <t>capio-hsf.associate.associate</t>
  </si>
  <si>
    <t>5 - bedömning</t>
  </si>
  <si>
    <t>Telefonkonsultation</t>
  </si>
  <si>
    <t>Assisterad andning</t>
  </si>
  <si>
    <t>Basal luftvägshantering</t>
  </si>
  <si>
    <t>Dödsbevis</t>
  </si>
  <si>
    <t>Främmande kropp</t>
  </si>
  <si>
    <t>Intubation med läkemedel</t>
  </si>
  <si>
    <t>Intubation utan läkemedel</t>
  </si>
  <si>
    <t>Koniotomi</t>
  </si>
  <si>
    <t>LMA</t>
  </si>
  <si>
    <t>LPT</t>
  </si>
  <si>
    <t>Magnesium vid eklampsi</t>
  </si>
  <si>
    <t>Magnesium vid Torsades de pointes</t>
  </si>
  <si>
    <t>Nåldekompression av ventilpneumothorax</t>
  </si>
  <si>
    <t>Oxytocin</t>
  </si>
  <si>
    <t>Pressorstöd</t>
  </si>
  <si>
    <t>Thoracostomi med eller utan drän</t>
  </si>
  <si>
    <t>Ultraljudsdiagnostik E-FAST</t>
  </si>
  <si>
    <t>Medicinsk bedömning och beslut med ambulans</t>
  </si>
  <si>
    <t>Medföljer till sjukhus</t>
  </si>
  <si>
    <t>Medföljer helikopter</t>
  </si>
  <si>
    <t>Motbud</t>
  </si>
  <si>
    <t>Kvarstannar hemma</t>
  </si>
  <si>
    <t>Hänvisas till närakut</t>
  </si>
  <si>
    <t>Bokar tid för uppföljning</t>
  </si>
  <si>
    <t>Direktinläggning geriatriken</t>
  </si>
  <si>
    <t>ASIH övertar handläggningen</t>
  </si>
  <si>
    <t>Läkarnärvaro ej ändrat/påverkat handläggning</t>
  </si>
  <si>
    <t>Telefonkontakt innan ankomst</t>
  </si>
  <si>
    <t>Kontakt med närstående</t>
  </si>
  <si>
    <t>Kontakt med hemtjänst via trygghetslarm</t>
  </si>
  <si>
    <t>Kontakt med husläkare för vårdplanering</t>
  </si>
  <si>
    <t>Uppföljning av prehospital läkare</t>
  </si>
  <si>
    <t>Erhållit akuta läkemedel</t>
  </si>
  <si>
    <t>Kardiologi utan hjärtstopp</t>
  </si>
  <si>
    <t>Medvetslös UNS</t>
  </si>
  <si>
    <t>Medvetandesänkt UNS</t>
  </si>
  <si>
    <t>Andningsbesvär</t>
  </si>
  <si>
    <t>Luftvägshinder</t>
  </si>
  <si>
    <t>Allergi</t>
  </si>
  <si>
    <t>Kramper</t>
  </si>
  <si>
    <t>Trauma, trubbigt</t>
  </si>
  <si>
    <t>Trauma, penetrerande</t>
  </si>
  <si>
    <t>Brännskada</t>
  </si>
  <si>
    <t>Intox</t>
  </si>
  <si>
    <t>Psykiatri</t>
  </si>
  <si>
    <t>Medicin UNS</t>
  </si>
  <si>
    <t>Kirurgi UNS</t>
  </si>
  <si>
    <t>Misstänkt sjukvårdsbehov (tex brand, polisinsats, etc)</t>
  </si>
  <si>
    <t>Pågående dödligt våld (PDV)</t>
  </si>
  <si>
    <t>Bedömningsuppdrag</t>
  </si>
  <si>
    <t>Uteslutande utlarmad som bärhjälp eller annan ickemedicinsk assistans</t>
  </si>
  <si>
    <t>Annan huvudkategori (ange i kommentar)</t>
  </si>
  <si>
    <t>0 - Ingen skada eller sjukdom</t>
  </si>
  <si>
    <t>I - Mindre skada/åkomma; ingen behandling nödvändig</t>
  </si>
  <si>
    <t>II - Kan handläggas i primärvård</t>
  </si>
  <si>
    <t>III - Icke livshotande, men behandlingskrävande</t>
  </si>
  <si>
    <t>IV - Risk  för hotade vitalparametrar</t>
  </si>
  <si>
    <t>V - Pågående hotade vitalparametrar</t>
  </si>
  <si>
    <t>VI - HLR</t>
  </si>
  <si>
    <t>VII - Död</t>
  </si>
  <si>
    <t>Trafikolycka</t>
  </si>
  <si>
    <t>Fall</t>
  </si>
  <si>
    <t>Misshandel</t>
  </si>
  <si>
    <t>Skottskada</t>
  </si>
  <si>
    <t>Kniv</t>
  </si>
  <si>
    <t>Huvud</t>
  </si>
  <si>
    <t>Torso</t>
  </si>
  <si>
    <t>Extremitet</t>
  </si>
  <si>
    <t>Brand/rökskada</t>
  </si>
  <si>
    <t>Hypotermi</t>
  </si>
  <si>
    <t>Tid på plats (minuter)</t>
  </si>
  <si>
    <t>RSI/intubation</t>
  </si>
  <si>
    <t>Thoracostomi</t>
  </si>
  <si>
    <t>Pericardiocentes</t>
  </si>
  <si>
    <t>Artärnål</t>
  </si>
  <si>
    <t>CVK</t>
  </si>
  <si>
    <t>Tourniquet, tryckförband</t>
  </si>
  <si>
    <t>Blodtransfusion</t>
  </si>
  <si>
    <t>Vasopressor, hjärtstopp</t>
  </si>
  <si>
    <t>Vasopressor, andra doser</t>
  </si>
  <si>
    <t>Avancerad smärtlindring (doser överstigande ambulans)</t>
  </si>
  <si>
    <t>Intraosseös nål</t>
  </si>
  <si>
    <t>Sårpackning stor blödning</t>
  </si>
  <si>
    <t>Reponering av fraktur</t>
  </si>
  <si>
    <t>Videolaryngoskop</t>
  </si>
  <si>
    <t>LUCAS</t>
  </si>
  <si>
    <t>Blodgas</t>
  </si>
  <si>
    <t>CRP</t>
  </si>
  <si>
    <t>Slishmansplint</t>
  </si>
  <si>
    <t>Hydrokortison (Solu-Cortef)</t>
  </si>
  <si>
    <t>Flumazenil (Lanexat)</t>
  </si>
  <si>
    <t>Hydroxokobalamin (Cyanokit)</t>
  </si>
  <si>
    <t>Tranexamsyra (Cyklokapron)</t>
  </si>
  <si>
    <t>Ja, palpabel</t>
  </si>
  <si>
    <t>Nej, icke palpabel</t>
  </si>
  <si>
    <t>SpO2</t>
  </si>
  <si>
    <t>AF</t>
  </si>
  <si>
    <t>Pulsfrekvens</t>
  </si>
  <si>
    <t>Systoliskt blodtryck</t>
  </si>
  <si>
    <t>GCS</t>
  </si>
  <si>
    <t>Avgörande läkarinsats</t>
  </si>
  <si>
    <t>Frångår medicinska riktlinjer på basis av aktuell patient</t>
  </si>
  <si>
    <t>Begärd assistans av annan enhet</t>
  </si>
  <si>
    <t>Först på plats</t>
  </si>
  <si>
    <t>ROSC efter HLR</t>
  </si>
  <si>
    <t>Uppdrag med sjöräddningshelikopter</t>
  </si>
  <si>
    <t>Tvåbilslarm (akutläkarbilarna)</t>
  </si>
  <si>
    <t>Patient medföljer helikopter utan personal från ALB</t>
  </si>
  <si>
    <t>CBRNE</t>
  </si>
  <si>
    <t>ECMO-projektet</t>
  </si>
  <si>
    <t>Hot mot egen personal</t>
  </si>
  <si>
    <t>Polis övertar ärendet</t>
  </si>
  <si>
    <t>Eget ärende</t>
  </si>
  <si>
    <t>Beredskap att understödja hotade vitalparametrar utan att så gjort</t>
  </si>
  <si>
    <t>Misstänkt eller bekräftad COVID-19 / SARS-CoV-2</t>
  </si>
  <si>
    <t>Insatt trombosprofylax (DOAK/NOAK) enligt riktlinje vid COVID-19</t>
  </si>
  <si>
    <t>PAM dragen på samma ärende</t>
  </si>
  <si>
    <t>Antal patienter på ärendet (om mer än en)</t>
  </si>
  <si>
    <t>Närakut</t>
  </si>
  <si>
    <t>Akutmottagning</t>
  </si>
  <si>
    <t>Geriatrisk avdelning</t>
  </si>
  <si>
    <t>ASIH</t>
  </si>
  <si>
    <t>Akutambulans</t>
  </si>
  <si>
    <t>Sjuktransport</t>
  </si>
  <si>
    <t>Transportambulans</t>
  </si>
  <si>
    <t>Taxi</t>
  </si>
  <si>
    <t>Egen transport</t>
  </si>
  <si>
    <t>Accepterat förfrågan</t>
  </si>
  <si>
    <t>Avböjt förfrågan</t>
  </si>
  <si>
    <t>Motbud från SOS utan annat ärende</t>
  </si>
  <si>
    <t>Bruten av SOS för annat ärende</t>
  </si>
  <si>
    <t>Baserat på initiala larmuppgifter</t>
  </si>
  <si>
    <t>Baserat på facit efter ankomst hämta-adress</t>
  </si>
  <si>
    <t>Akutläkarbil - Capio</t>
  </si>
  <si>
    <t>Beskriv vad som hänt</t>
  </si>
  <si>
    <t>Beskriv eventuell åtgärd på plats</t>
  </si>
  <si>
    <t>Beskriv eventuellt förbättringsförslag</t>
  </si>
  <si>
    <t>Datum för händelsen</t>
  </si>
  <si>
    <t>Tid för händelsen</t>
  </si>
  <si>
    <t>Eventuellt ärendenummer</t>
  </si>
  <si>
    <t>Risk (något kunde ha hänt)</t>
  </si>
  <si>
    <t>Tillbud (något har hänt, men patient kom ej till skada)</t>
  </si>
  <si>
    <t>Negativ händelse (något har hänt och patient kom till skada)</t>
  </si>
  <si>
    <t>Arbetsmiljöavvikelse</t>
  </si>
  <si>
    <t>Förbättringsförslag</t>
  </si>
  <si>
    <t>Positiv feedback</t>
  </si>
  <si>
    <t>Övrigt (ange i kommentar)</t>
  </si>
  <si>
    <t>AISAB</t>
  </si>
  <si>
    <t>Babcock</t>
  </si>
  <si>
    <t>Capio</t>
  </si>
  <si>
    <t>Falck</t>
  </si>
  <si>
    <t>Mottagande vårdenhet</t>
  </si>
  <si>
    <t>Samariten</t>
  </si>
  <si>
    <t>SOS Alarm</t>
  </si>
  <si>
    <t>Annan (ange i kommentar)</t>
  </si>
  <si>
    <t>Skicka kopia till mig</t>
  </si>
  <si>
    <t>Skicka omedelbart</t>
  </si>
  <si>
    <t>Avvikelse - Capio</t>
  </si>
  <si>
    <t>Mätarställning (km)</t>
  </si>
  <si>
    <t>Om ej Circle K, varför?</t>
  </si>
  <si>
    <t>Om ej HVO-bränsle, varför?</t>
  </si>
  <si>
    <t>LJH 140</t>
  </si>
  <si>
    <t>WLK 069</t>
  </si>
  <si>
    <t>FZR 988</t>
  </si>
  <si>
    <t>GBW 326</t>
  </si>
  <si>
    <t>GMA 87B</t>
  </si>
  <si>
    <t>Circle K</t>
  </si>
  <si>
    <t>OKQ8</t>
  </si>
  <si>
    <t>Preem</t>
  </si>
  <si>
    <t>Shell</t>
  </si>
  <si>
    <t>Annat bolag</t>
  </si>
  <si>
    <t>Tankning</t>
  </si>
  <si>
    <t>Tid</t>
  </si>
  <si>
    <t>FRAPP</t>
  </si>
  <si>
    <t>RAKEL</t>
  </si>
  <si>
    <t>capio-vehicle.date.date</t>
  </si>
  <si>
    <t>capio-vehicle.time.time</t>
  </si>
  <si>
    <t>339-1610</t>
  </si>
  <si>
    <t>339-1630</t>
  </si>
  <si>
    <t>339-1650</t>
  </si>
  <si>
    <t>capio-vehicle.odometer.odometer</t>
  </si>
  <si>
    <t>&gt;75%</t>
  </si>
  <si>
    <t>50-75%</t>
  </si>
  <si>
    <t>25-50%</t>
  </si>
  <si>
    <t>&lt;25%</t>
  </si>
  <si>
    <t>Allt fungerar</t>
  </si>
  <si>
    <t>Defekt (specificera i kommentar)</t>
  </si>
  <si>
    <t>Inga synliga skador</t>
  </si>
  <si>
    <t>Skador (specificera i kommentar)</t>
  </si>
  <si>
    <t>Normalt däcktryck, slitage, däckdjup</t>
  </si>
  <si>
    <t>Anmärkning (specificera i kommentar)</t>
  </si>
  <si>
    <t>Inga fel noterade</t>
  </si>
  <si>
    <t>Fel/anmärkning (specificera i kommentar)</t>
  </si>
  <si>
    <t>Komplett och utan anmärkning</t>
  </si>
  <si>
    <t>Komplett, ej utgångna, knarkbok stämmer</t>
  </si>
  <si>
    <t>Anmärkning (specificera i kommentar</t>
  </si>
  <si>
    <t>Komplett och funktionstestad</t>
  </si>
  <si>
    <t>Utan anmärkning</t>
  </si>
  <si>
    <t>Finns oskadat inklusive kod</t>
  </si>
  <si>
    <t>Funktionstestad inklusive inloggning TakeCare och laddning</t>
  </si>
  <si>
    <t>Funktionstestad inklusive inloggning och kartstöd</t>
  </si>
  <si>
    <t>Funktionstestad inklusive extra handenhet</t>
  </si>
  <si>
    <t>capio-vehicle.any_comment.any_comment</t>
  </si>
  <si>
    <t>Samtliga kontroller utan anmärkning</t>
  </si>
  <si>
    <t>Anmärkning finns, se ovan</t>
  </si>
  <si>
    <t>Fordonskontroll</t>
  </si>
  <si>
    <t>Uppdrag</t>
  </si>
  <si>
    <t>Ärendenummer</t>
  </si>
  <si>
    <t>Ja, medicinskt (vård under transport)</t>
  </si>
  <si>
    <t>Ja, transportbehov</t>
  </si>
  <si>
    <t>Nej, klarar egen transport</t>
  </si>
  <si>
    <t>Nej, inget vårdbehov</t>
  </si>
  <si>
    <t>Utbildning</t>
  </si>
  <si>
    <t>HLR, vuxen</t>
  </si>
  <si>
    <t>HLR, barn</t>
  </si>
  <si>
    <t>PHTLS</t>
  </si>
  <si>
    <t>AMLS</t>
  </si>
  <si>
    <t>AKVA</t>
  </si>
  <si>
    <t>Annan (specificera i kommentar)</t>
  </si>
  <si>
    <t>Sanering</t>
  </si>
  <si>
    <t>Debriefing</t>
  </si>
  <si>
    <t>Sjukdom</t>
  </si>
  <si>
    <t>Annan personalfrånvaro</t>
  </si>
  <si>
    <t>Krock</t>
  </si>
  <si>
    <t>Fordonshaveri</t>
  </si>
  <si>
    <t>Service</t>
  </si>
  <si>
    <t>Väder</t>
  </si>
  <si>
    <t>Annan orsak (specificera i kommentar)</t>
  </si>
  <si>
    <t>Rödmärkning</t>
  </si>
  <si>
    <t>Erfarenhet</t>
  </si>
  <si>
    <t>Period</t>
  </si>
  <si>
    <t>Kategori</t>
  </si>
  <si>
    <t>Namn (frivillig uppgift; tex E5 eller A1:06)</t>
  </si>
  <si>
    <t>Från</t>
  </si>
  <si>
    <t>Till</t>
  </si>
  <si>
    <t>Frånvaro</t>
  </si>
  <si>
    <t>Orsak</t>
  </si>
  <si>
    <t>Omfattning i %</t>
  </si>
  <si>
    <t>achievement.date.date</t>
  </si>
  <si>
    <t>achievement.description.category</t>
  </si>
  <si>
    <t>achievement.description.location</t>
  </si>
  <si>
    <t>achievement.description.description</t>
  </si>
  <si>
    <t>achievement.description.leader</t>
  </si>
  <si>
    <t>achievement.resident_goals.a_goal.a1</t>
  </si>
  <si>
    <t>achievement.resident_goals.a_goal.a2</t>
  </si>
  <si>
    <t>achievement.resident_goals.a_goal.a5</t>
  </si>
  <si>
    <t>achievement.resident_goals.a_goal.a6</t>
  </si>
  <si>
    <t>achievement.resident_goals.b_goal.b1</t>
  </si>
  <si>
    <t>achievement.resident_goals.b_goal.b2</t>
  </si>
  <si>
    <t>achievement.resident_goals.b_goal.b3</t>
  </si>
  <si>
    <t>achievement.resident_goals.b_goal.b5</t>
  </si>
  <si>
    <t>achievement.resident_goals.c_goal.c1</t>
  </si>
  <si>
    <t>achievement.resident_goals.c_goal.c2</t>
  </si>
  <si>
    <t>achievement.resident_goals.c_goal.c3</t>
  </si>
  <si>
    <t>achievement.resident_goals.c_goal.c4</t>
  </si>
  <si>
    <t>achievement.resident_goals.c_goal.c5</t>
  </si>
  <si>
    <t>achievement.resident_goals.c_goal.c6</t>
  </si>
  <si>
    <t>achievement.resident_goals.c_goal.c8</t>
  </si>
  <si>
    <t>achievement.resident_goals.c_goal.c9</t>
  </si>
  <si>
    <t>achievement.resident_goals.c_goal.c10</t>
  </si>
  <si>
    <t>achievement.resident_goals.c_goal.c11</t>
  </si>
  <si>
    <t>achievement.resident_goals.c_goal.c13</t>
  </si>
  <si>
    <t>achievement.comment.comment</t>
  </si>
  <si>
    <t>achievement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</si>
</sst>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"/>
    <numFmt numFmtId="165" formatCode="yyyy\-mm\-dd"/>
    <numFmt numFmtId="166" formatCode="&quot;Totalt antal: &quot;0"/>
    <numFmt numFmtId="167" formatCode="0.0"/>
  </numFmts>
  <fonts count="42" x14ac:knownFonts="1">
    <font>
      <sz val="11"/>
      <color indexed="8"/>
      <name val="Calibri"/>
      <family val="2"/>
      <scheme val="minor"/>
    </font>
    <font>
      <b/>
      <sz val="14"/>
      <color indexed="8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b/>
      <sz val="22"/>
      <color indexed="16"/>
      <name val="Comic Sans MS"/>
      <family val="4"/>
    </font>
    <font>
      <b/>
      <sz val="18"/>
      <color indexed="8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b/>
      <sz val="22"/>
      <color indexed="16"/>
      <name val="Comic Sans MS"/>
      <family val="4"/>
    </font>
    <font>
      <b/>
      <sz val="18"/>
      <color indexed="8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b/>
      <sz val="22"/>
      <color indexed="16"/>
      <name val="Comic Sans MS"/>
      <family val="4"/>
    </font>
    <font>
      <b/>
      <sz val="18"/>
      <color indexed="8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b/>
      <sz val="22"/>
      <color indexed="16"/>
      <name val="Comic Sans MS"/>
      <family val="4"/>
    </font>
    <font>
      <b/>
      <sz val="18"/>
      <color indexed="8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b/>
      <sz val="22"/>
      <color indexed="16"/>
      <name val="Comic Sans MS"/>
      <family val="4"/>
    </font>
    <font>
      <b/>
      <sz val="18"/>
      <color indexed="8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b/>
      <sz val="22"/>
      <color indexed="16"/>
      <name val="Comic Sans MS"/>
      <family val="4"/>
    </font>
    <font>
      <b/>
      <sz val="18"/>
      <color indexed="8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b/>
      <sz val="22"/>
      <color indexed="16"/>
      <name val="Comic Sans MS"/>
      <family val="4"/>
    </font>
    <font>
      <b/>
      <sz val="18"/>
      <color indexed="8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b/>
      <sz val="22"/>
      <color indexed="16"/>
      <name val="Comic Sans MS"/>
      <family val="4"/>
    </font>
    <font>
      <b/>
      <sz val="18"/>
      <color indexed="8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b/>
      <sz val="22"/>
      <color indexed="16"/>
      <name val="Comic Sans MS"/>
      <family val="4"/>
    </font>
    <font>
      <b/>
      <sz val="18"/>
      <color indexed="8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b/>
      <sz val="22"/>
      <color indexed="16"/>
      <name val="Comic Sans MS"/>
      <family val="4"/>
    </font>
    <font>
      <b/>
      <sz val="18"/>
      <color indexed="8"/>
      <name val="Comic Sans MS"/>
      <family val="4"/>
    </font>
  </fonts>
  <fills count="20">
    <fill>
      <patternFill patternType="none"/>
    </fill>
    <fill>
      <patternFill patternType="gray125"/>
    </fill>
    <fill>
      <patternFill patternType="solid">
        <fgColor rgb="FFEDEDED"/>
      </patternFill>
    </fill>
    <fill>
      <patternFill patternType="solid">
        <fgColor rgb="FFD8D8D8"/>
      </patternFill>
    </fill>
    <fill>
      <patternFill patternType="solid">
        <fgColor rgb="FFFBE4D5"/>
      </patternFill>
    </fill>
    <fill>
      <patternFill patternType="solid">
        <fgColor rgb="FFFEF2CB"/>
      </patternFill>
    </fill>
    <fill>
      <patternFill patternType="solid">
        <fgColor rgb="FFBFBFBF"/>
      </patternFill>
    </fill>
    <fill>
      <patternFill patternType="solid">
        <fgColor rgb="FFEED6EE"/>
      </patternFill>
    </fill>
    <fill>
      <patternFill patternType="solid">
        <fgColor rgb="FFB4C6E7"/>
      </patternFill>
    </fill>
    <fill>
      <patternFill patternType="solid">
        <fgColor rgb="FFDEEAF6"/>
      </patternFill>
    </fill>
    <fill>
      <patternFill patternType="solid">
        <fgColor rgb="FFC5E0B3"/>
      </patternFill>
    </fill>
    <fill>
      <patternFill patternType="solid">
        <fgColor rgb="FFDADADA"/>
      </patternFill>
    </fill>
    <fill>
      <patternFill patternType="solid">
        <fgColor rgb="FFE2EFD9"/>
      </patternFill>
    </fill>
    <fill>
      <patternFill patternType="solid">
        <fgColor rgb="FF000000"/>
      </patternFill>
    </fill>
    <fill>
      <patternFill patternType="solid">
        <fgColor rgb="FFC6E0B4"/>
      </patternFill>
    </fill>
    <fill>
      <patternFill patternType="solid">
        <fgColor rgb="FF595959"/>
      </patternFill>
    </fill>
    <fill>
      <patternFill patternType="solid">
        <fgColor rgb="FF6EC6E7"/>
      </patternFill>
    </fill>
    <fill>
      <patternFill patternType="solid">
        <fgColor rgb="FFD8EFD9"/>
      </patternFill>
    </fill>
    <fill>
      <patternFill patternType="solid">
        <fgColor rgb="FFE0D6EE"/>
      </patternFill>
    </fill>
    <fill>
      <patternFill patternType="solid">
        <fgColor rgb="FF222222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BFBFBF"/>
      </bottom>
      <diagonal/>
    </border>
    <border>
      <left style="medium">
        <color rgb="FF000000"/>
      </left>
      <right style="thin">
        <color rgb="FF000000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000000"/>
      </right>
      <top style="thin">
        <color rgb="FFBFBFBF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medium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medium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000000"/>
      </top>
      <bottom style="medium">
        <color rgb="FF000000"/>
      </bottom>
      <diagonal/>
    </border>
    <border>
      <left style="thin">
        <color rgb="FFBFBFBF"/>
      </left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000000"/>
      </bottom>
      <diagonal/>
    </border>
    <border>
      <left style="thin">
        <color rgb="FFBFBFBF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FBFBF"/>
      </left>
      <right style="thin">
        <color rgb="FF000000"/>
      </right>
      <top style="medium">
        <color rgb="FF000000"/>
      </top>
      <bottom style="thin">
        <color rgb="FFBFBFBF"/>
      </bottom>
      <diagonal/>
    </border>
    <border>
      <left style="thin">
        <color rgb="FFBFBFBF"/>
      </left>
      <right style="thin">
        <color rgb="FF000000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000000"/>
      </right>
      <top style="thin">
        <color rgb="FFBFBFBF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BFBFBF"/>
      </bottom>
      <diagonal/>
    </border>
    <border>
      <left style="thin">
        <color rgb="FF000000"/>
      </left>
      <right style="medium">
        <color rgb="FF000000"/>
      </right>
      <top style="thin">
        <color rgb="FFBFBFBF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thin">
        <color rgb="FF000000"/>
      </right>
      <top style="thin">
        <color rgb="FF595959"/>
      </top>
      <bottom style="medium">
        <color rgb="FF000000"/>
      </bottom>
      <diagonal/>
    </border>
    <border>
      <left style="thin">
        <color rgb="FF000000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thin">
        <color rgb="FF595959"/>
      </right>
      <top style="thin">
        <color rgb="FF595959"/>
      </top>
      <bottom style="medium">
        <color rgb="FF000000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000000"/>
      </bottom>
      <diagonal/>
    </border>
    <border>
      <left style="thin">
        <color rgb="FF595959"/>
      </left>
      <right style="thin">
        <color rgb="FF000000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000000"/>
      </right>
      <top style="thin">
        <color rgb="FF595959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medium">
        <color rgb="FF000000"/>
      </right>
      <top style="thin">
        <color rgb="FF595959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97">
    <xf numFmtId="0" fontId="0" fillId="0" borderId="0" xfId="0"/>
    <xf numFmtId="0" fontId="1" fillId="0" borderId="0" xfId="0" applyFont="1"/>
    <xf numFmtId="164" fontId="0" fillId="0" borderId="0" xfId="0" applyNumberFormat="1"/>
    <xf numFmtId="164" fontId="3" fillId="2" borderId="2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165" fontId="3" fillId="3" borderId="9" xfId="0" applyNumberFormat="1" applyFont="1" applyFill="1" applyBorder="1" applyAlignment="1">
      <alignment horizontal="left"/>
    </xf>
    <xf numFmtId="0" fontId="3" fillId="4" borderId="13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7" borderId="21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3" fillId="8" borderId="21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3" fillId="9" borderId="17" xfId="0" applyFont="1" applyFill="1" applyBorder="1" applyAlignment="1">
      <alignment horizontal="center"/>
    </xf>
    <xf numFmtId="0" fontId="3" fillId="9" borderId="17" xfId="0" applyFont="1" applyFill="1" applyBorder="1" applyAlignment="1">
      <alignment horizontal="center"/>
    </xf>
    <xf numFmtId="0" fontId="3" fillId="9" borderId="21" xfId="0" applyFont="1" applyFill="1" applyBorder="1" applyAlignment="1">
      <alignment horizontal="center"/>
    </xf>
    <xf numFmtId="0" fontId="3" fillId="10" borderId="13" xfId="0" applyFont="1" applyFill="1" applyBorder="1" applyAlignment="1">
      <alignment horizontal="center"/>
    </xf>
    <xf numFmtId="0" fontId="3" fillId="10" borderId="17" xfId="0" applyFont="1" applyFill="1" applyBorder="1" applyAlignment="1">
      <alignment horizontal="center"/>
    </xf>
    <xf numFmtId="0" fontId="3" fillId="10" borderId="17" xfId="0" applyFont="1" applyFill="1" applyBorder="1" applyAlignment="1">
      <alignment horizontal="center"/>
    </xf>
    <xf numFmtId="0" fontId="3" fillId="10" borderId="17" xfId="0" applyFont="1" applyFill="1" applyBorder="1" applyAlignment="1">
      <alignment horizontal="center"/>
    </xf>
    <xf numFmtId="0" fontId="3" fillId="10" borderId="21" xfId="0" applyFont="1" applyFill="1" applyBorder="1" applyAlignment="1">
      <alignment horizontal="center"/>
    </xf>
    <xf numFmtId="0" fontId="3" fillId="11" borderId="13" xfId="0" applyFont="1" applyFill="1" applyBorder="1" applyAlignment="1">
      <alignment horizontal="center"/>
    </xf>
    <xf numFmtId="0" fontId="3" fillId="11" borderId="17" xfId="0" applyFont="1" applyFill="1" applyBorder="1" applyAlignment="1">
      <alignment horizontal="center"/>
    </xf>
    <xf numFmtId="0" fontId="3" fillId="11" borderId="17" xfId="0" applyFont="1" applyFill="1" applyBorder="1" applyAlignment="1">
      <alignment horizontal="center"/>
    </xf>
    <xf numFmtId="0" fontId="3" fillId="11" borderId="17" xfId="0" applyFont="1" applyFill="1" applyBorder="1" applyAlignment="1">
      <alignment horizontal="center"/>
    </xf>
    <xf numFmtId="0" fontId="3" fillId="11" borderId="21" xfId="0" applyFont="1" applyFill="1" applyBorder="1" applyAlignment="1">
      <alignment horizontal="center"/>
    </xf>
    <xf numFmtId="0" fontId="3" fillId="12" borderId="24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center" textRotation="90"/>
    </xf>
    <xf numFmtId="0" fontId="2" fillId="4" borderId="14" xfId="0" applyFont="1" applyFill="1" applyBorder="1" applyAlignment="1">
      <alignment horizontal="center" textRotation="90"/>
    </xf>
    <xf numFmtId="0" fontId="2" fillId="4" borderId="14" xfId="0" applyFont="1" applyFill="1" applyBorder="1" applyAlignment="1">
      <alignment horizontal="center" textRotation="90"/>
    </xf>
    <xf numFmtId="0" fontId="2" fillId="4" borderId="14" xfId="0" applyFont="1" applyFill="1" applyBorder="1" applyAlignment="1">
      <alignment horizontal="center" textRotation="90"/>
    </xf>
    <xf numFmtId="0" fontId="2" fillId="4" borderId="14" xfId="0" applyFont="1" applyFill="1" applyBorder="1" applyAlignment="1">
      <alignment horizontal="center" textRotation="90"/>
    </xf>
    <xf numFmtId="0" fontId="2" fillId="4" borderId="14" xfId="0" applyFont="1" applyFill="1" applyBorder="1" applyAlignment="1">
      <alignment horizontal="center" textRotation="90"/>
    </xf>
    <xf numFmtId="0" fontId="2" fillId="4" borderId="14" xfId="0" applyFont="1" applyFill="1" applyBorder="1" applyAlignment="1">
      <alignment horizontal="center" textRotation="90"/>
    </xf>
    <xf numFmtId="0" fontId="2" fillId="4" borderId="14" xfId="0" applyFont="1" applyFill="1" applyBorder="1" applyAlignment="1">
      <alignment horizontal="center" textRotation="90"/>
    </xf>
    <xf numFmtId="0" fontId="2" fillId="4" borderId="14" xfId="0" applyFont="1" applyFill="1" applyBorder="1" applyAlignment="1">
      <alignment horizontal="center" textRotation="90"/>
    </xf>
    <xf numFmtId="0" fontId="2" fillId="4" borderId="14" xfId="0" applyFont="1" applyFill="1" applyBorder="1" applyAlignment="1">
      <alignment horizontal="center" textRotation="90"/>
    </xf>
    <xf numFmtId="0" fontId="2" fillId="4" borderId="18" xfId="0" applyFont="1" applyFill="1" applyBorder="1" applyAlignment="1">
      <alignment horizontal="center" textRotation="90"/>
    </xf>
    <xf numFmtId="0" fontId="2" fillId="5" borderId="10" xfId="0" applyFont="1" applyFill="1" applyBorder="1" applyAlignment="1">
      <alignment horizontal="center" textRotation="90"/>
    </xf>
    <xf numFmtId="0" fontId="2" fillId="5" borderId="14" xfId="0" applyFont="1" applyFill="1" applyBorder="1" applyAlignment="1">
      <alignment horizontal="center" textRotation="90"/>
    </xf>
    <xf numFmtId="0" fontId="2" fillId="5" borderId="14" xfId="0" applyFont="1" applyFill="1" applyBorder="1" applyAlignment="1">
      <alignment horizontal="center" textRotation="90"/>
    </xf>
    <xf numFmtId="0" fontId="2" fillId="5" borderId="14" xfId="0" applyFont="1" applyFill="1" applyBorder="1" applyAlignment="1">
      <alignment horizontal="center" textRotation="90"/>
    </xf>
    <xf numFmtId="0" fontId="2" fillId="5" borderId="14" xfId="0" applyFont="1" applyFill="1" applyBorder="1" applyAlignment="1">
      <alignment horizontal="center" textRotation="90"/>
    </xf>
    <xf numFmtId="0" fontId="2" fillId="5" borderId="14" xfId="0" applyFont="1" applyFill="1" applyBorder="1" applyAlignment="1">
      <alignment horizontal="center" textRotation="90"/>
    </xf>
    <xf numFmtId="0" fontId="2" fillId="5" borderId="14" xfId="0" applyFont="1" applyFill="1" applyBorder="1" applyAlignment="1">
      <alignment horizontal="center" textRotation="90"/>
    </xf>
    <xf numFmtId="0" fontId="2" fillId="5" borderId="14" xfId="0" applyFont="1" applyFill="1" applyBorder="1" applyAlignment="1">
      <alignment horizontal="center" textRotation="90"/>
    </xf>
    <xf numFmtId="0" fontId="2" fillId="5" borderId="14" xfId="0" applyFont="1" applyFill="1" applyBorder="1" applyAlignment="1">
      <alignment horizontal="center" textRotation="90"/>
    </xf>
    <xf numFmtId="0" fontId="2" fillId="5" borderId="14" xfId="0" applyFont="1" applyFill="1" applyBorder="1" applyAlignment="1">
      <alignment horizontal="center" textRotation="90"/>
    </xf>
    <xf numFmtId="0" fontId="2" fillId="5" borderId="18" xfId="0" applyFont="1" applyFill="1" applyBorder="1" applyAlignment="1">
      <alignment horizontal="center" textRotation="90"/>
    </xf>
    <xf numFmtId="0" fontId="2" fillId="7" borderId="10" xfId="0" applyFont="1" applyFill="1" applyBorder="1" applyAlignment="1">
      <alignment horizontal="center" textRotation="90"/>
    </xf>
    <xf numFmtId="0" fontId="2" fillId="7" borderId="14" xfId="0" applyFont="1" applyFill="1" applyBorder="1" applyAlignment="1">
      <alignment horizontal="center" textRotation="90"/>
    </xf>
    <xf numFmtId="0" fontId="2" fillId="7" borderId="14" xfId="0" applyFont="1" applyFill="1" applyBorder="1" applyAlignment="1">
      <alignment horizontal="center" textRotation="90"/>
    </xf>
    <xf numFmtId="0" fontId="2" fillId="7" borderId="18" xfId="0" applyFont="1" applyFill="1" applyBorder="1" applyAlignment="1">
      <alignment horizontal="center" textRotation="90"/>
    </xf>
    <xf numFmtId="0" fontId="2" fillId="8" borderId="10" xfId="0" applyFont="1" applyFill="1" applyBorder="1" applyAlignment="1">
      <alignment horizontal="center" textRotation="90"/>
    </xf>
    <xf numFmtId="0" fontId="2" fillId="8" borderId="18" xfId="0" applyFont="1" applyFill="1" applyBorder="1" applyAlignment="1">
      <alignment horizontal="center" textRotation="90"/>
    </xf>
    <xf numFmtId="0" fontId="2" fillId="9" borderId="10" xfId="0" applyFont="1" applyFill="1" applyBorder="1" applyAlignment="1">
      <alignment horizontal="center" textRotation="90"/>
    </xf>
    <xf numFmtId="0" fontId="2" fillId="9" borderId="14" xfId="0" applyFont="1" applyFill="1" applyBorder="1" applyAlignment="1">
      <alignment horizontal="center" textRotation="90"/>
    </xf>
    <xf numFmtId="0" fontId="2" fillId="9" borderId="14" xfId="0" applyFont="1" applyFill="1" applyBorder="1" applyAlignment="1">
      <alignment horizontal="center" textRotation="90"/>
    </xf>
    <xf numFmtId="0" fontId="2" fillId="9" borderId="18" xfId="0" applyFont="1" applyFill="1" applyBorder="1" applyAlignment="1">
      <alignment horizontal="center" textRotation="90"/>
    </xf>
    <xf numFmtId="0" fontId="2" fillId="10" borderId="10" xfId="0" applyFont="1" applyFill="1" applyBorder="1" applyAlignment="1">
      <alignment horizontal="center" textRotation="90"/>
    </xf>
    <xf numFmtId="0" fontId="2" fillId="10" borderId="14" xfId="0" applyFont="1" applyFill="1" applyBorder="1" applyAlignment="1">
      <alignment horizontal="center" textRotation="90"/>
    </xf>
    <xf numFmtId="0" fontId="2" fillId="10" borderId="14" xfId="0" applyFont="1" applyFill="1" applyBorder="1" applyAlignment="1">
      <alignment horizontal="center" textRotation="90"/>
    </xf>
    <xf numFmtId="0" fontId="2" fillId="10" borderId="14" xfId="0" applyFont="1" applyFill="1" applyBorder="1" applyAlignment="1">
      <alignment horizontal="center" textRotation="90"/>
    </xf>
    <xf numFmtId="0" fontId="2" fillId="10" borderId="18" xfId="0" applyFont="1" applyFill="1" applyBorder="1" applyAlignment="1">
      <alignment horizontal="center" textRotation="90"/>
    </xf>
    <xf numFmtId="0" fontId="2" fillId="11" borderId="10" xfId="0" applyFont="1" applyFill="1" applyBorder="1" applyAlignment="1">
      <alignment horizontal="center" textRotation="90"/>
    </xf>
    <xf numFmtId="0" fontId="2" fillId="11" borderId="14" xfId="0" applyFont="1" applyFill="1" applyBorder="1" applyAlignment="1">
      <alignment horizontal="center" textRotation="90"/>
    </xf>
    <xf numFmtId="0" fontId="2" fillId="11" borderId="14" xfId="0" applyFont="1" applyFill="1" applyBorder="1" applyAlignment="1">
      <alignment horizontal="center" textRotation="90"/>
    </xf>
    <xf numFmtId="0" fontId="2" fillId="11" borderId="14" xfId="0" applyFont="1" applyFill="1" applyBorder="1" applyAlignment="1">
      <alignment horizontal="center" textRotation="90"/>
    </xf>
    <xf numFmtId="0" fontId="2" fillId="11" borderId="18" xfId="0" applyFont="1" applyFill="1" applyBorder="1" applyAlignment="1">
      <alignment horizontal="center" textRotation="90"/>
    </xf>
    <xf numFmtId="0" fontId="0" fillId="13" borderId="0" xfId="0" applyFill="1"/>
    <xf numFmtId="1" fontId="3" fillId="3" borderId="7" xfId="0" applyNumberFormat="1" applyFont="1" applyFill="1" applyBorder="1" applyAlignment="1">
      <alignment horizontal="right"/>
    </xf>
    <xf numFmtId="167" fontId="3" fillId="15" borderId="30" xfId="0" applyNumberFormat="1" applyFont="1" applyFill="1" applyBorder="1" applyAlignment="1">
      <alignment horizontal="right"/>
    </xf>
    <xf numFmtId="167" fontId="3" fillId="3" borderId="8" xfId="0" applyNumberFormat="1" applyFont="1" applyFill="1" applyBorder="1" applyAlignment="1">
      <alignment horizontal="right"/>
    </xf>
    <xf numFmtId="165" fontId="3" fillId="3" borderId="8" xfId="0" applyNumberFormat="1" applyFont="1" applyFill="1" applyBorder="1" applyAlignment="1">
      <alignment horizontal="right"/>
    </xf>
    <xf numFmtId="165" fontId="3" fillId="3" borderId="8" xfId="0" applyNumberFormat="1" applyFont="1" applyFill="1" applyBorder="1" applyAlignment="1">
      <alignment horizontal="right"/>
    </xf>
    <xf numFmtId="167" fontId="3" fillId="15" borderId="30" xfId="0" applyNumberFormat="1" applyFont="1" applyFill="1" applyBorder="1" applyAlignment="1">
      <alignment horizontal="right"/>
    </xf>
    <xf numFmtId="167" fontId="3" fillId="15" borderId="31" xfId="0" applyNumberFormat="1" applyFont="1" applyFill="1" applyBorder="1" applyAlignment="1">
      <alignment horizontal="right"/>
    </xf>
    <xf numFmtId="1" fontId="3" fillId="4" borderId="11" xfId="0" applyNumberFormat="1" applyFont="1" applyFill="1" applyBorder="1" applyAlignment="1">
      <alignment horizontal="right"/>
    </xf>
    <xf numFmtId="167" fontId="3" fillId="4" borderId="12" xfId="0" applyNumberFormat="1" applyFont="1" applyFill="1" applyBorder="1" applyAlignment="1">
      <alignment horizontal="right"/>
    </xf>
    <xf numFmtId="167" fontId="3" fillId="4" borderId="12" xfId="0" applyNumberFormat="1" applyFont="1" applyFill="1" applyBorder="1" applyAlignment="1">
      <alignment horizontal="right"/>
    </xf>
    <xf numFmtId="1" fontId="3" fillId="15" borderId="32" xfId="0" applyNumberFormat="1" applyFont="1" applyFill="1" applyBorder="1" applyAlignment="1">
      <alignment horizontal="right"/>
    </xf>
    <xf numFmtId="1" fontId="3" fillId="15" borderId="32" xfId="0" applyNumberFormat="1" applyFont="1" applyFill="1" applyBorder="1" applyAlignment="1">
      <alignment horizontal="right"/>
    </xf>
    <xf numFmtId="167" fontId="3" fillId="15" borderId="32" xfId="0" applyNumberFormat="1" applyFont="1" applyFill="1" applyBorder="1" applyAlignment="1">
      <alignment horizontal="right"/>
    </xf>
    <xf numFmtId="167" fontId="3" fillId="15" borderId="33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67" fontId="3" fillId="4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4" borderId="19" xfId="0" applyNumberFormat="1" applyFont="1" applyFill="1" applyBorder="1" applyAlignment="1">
      <alignment horizontal="right"/>
    </xf>
    <xf numFmtId="167" fontId="3" fillId="4" borderId="20" xfId="0" applyNumberFormat="1" applyFont="1" applyFill="1" applyBorder="1" applyAlignment="1">
      <alignment horizontal="right"/>
    </xf>
    <xf numFmtId="167" fontId="3" fillId="4" borderId="20" xfId="0" applyNumberFormat="1" applyFont="1" applyFill="1" applyBorder="1" applyAlignment="1">
      <alignment horizontal="right"/>
    </xf>
    <xf numFmtId="1" fontId="3" fillId="15" borderId="36" xfId="0" applyNumberFormat="1" applyFont="1" applyFill="1" applyBorder="1" applyAlignment="1">
      <alignment horizontal="right"/>
    </xf>
    <xf numFmtId="1" fontId="3" fillId="15" borderId="36" xfId="0" applyNumberFormat="1" applyFont="1" applyFill="1" applyBorder="1" applyAlignment="1">
      <alignment horizontal="right"/>
    </xf>
    <xf numFmtId="167" fontId="3" fillId="15" borderId="36" xfId="0" applyNumberFormat="1" applyFont="1" applyFill="1" applyBorder="1" applyAlignment="1">
      <alignment horizontal="right"/>
    </xf>
    <xf numFmtId="167" fontId="3" fillId="15" borderId="37" xfId="0" applyNumberFormat="1" applyFont="1" applyFill="1" applyBorder="1" applyAlignment="1">
      <alignment horizontal="right"/>
    </xf>
    <xf numFmtId="1" fontId="3" fillId="5" borderId="11" xfId="0" applyNumberFormat="1" applyFont="1" applyFill="1" applyBorder="1" applyAlignment="1">
      <alignment horizontal="right"/>
    </xf>
    <xf numFmtId="167" fontId="3" fillId="5" borderId="12" xfId="0" applyNumberFormat="1" applyFont="1" applyFill="1" applyBorder="1" applyAlignment="1">
      <alignment horizontal="right"/>
    </xf>
    <xf numFmtId="167" fontId="3" fillId="5" borderId="12" xfId="0" applyNumberFormat="1" applyFont="1" applyFill="1" applyBorder="1" applyAlignment="1">
      <alignment horizontal="right"/>
    </xf>
    <xf numFmtId="1" fontId="3" fillId="15" borderId="32" xfId="0" applyNumberFormat="1" applyFont="1" applyFill="1" applyBorder="1" applyAlignment="1">
      <alignment horizontal="right"/>
    </xf>
    <xf numFmtId="1" fontId="3" fillId="15" borderId="32" xfId="0" applyNumberFormat="1" applyFont="1" applyFill="1" applyBorder="1" applyAlignment="1">
      <alignment horizontal="right"/>
    </xf>
    <xf numFmtId="167" fontId="3" fillId="15" borderId="32" xfId="0" applyNumberFormat="1" applyFont="1" applyFill="1" applyBorder="1" applyAlignment="1">
      <alignment horizontal="right"/>
    </xf>
    <xf numFmtId="167" fontId="3" fillId="15" borderId="33" xfId="0" applyNumberFormat="1" applyFont="1" applyFill="1" applyBorder="1" applyAlignment="1">
      <alignment horizontal="right"/>
    </xf>
    <xf numFmtId="1" fontId="3" fillId="5" borderId="15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5" borderId="15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5" borderId="15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5" borderId="15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5" borderId="15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5" borderId="15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5" borderId="15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5" borderId="15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5" borderId="15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67" fontId="3" fillId="5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5" borderId="19" xfId="0" applyNumberFormat="1" applyFont="1" applyFill="1" applyBorder="1" applyAlignment="1">
      <alignment horizontal="right"/>
    </xf>
    <xf numFmtId="167" fontId="3" fillId="5" borderId="20" xfId="0" applyNumberFormat="1" applyFont="1" applyFill="1" applyBorder="1" applyAlignment="1">
      <alignment horizontal="right"/>
    </xf>
    <xf numFmtId="167" fontId="3" fillId="5" borderId="20" xfId="0" applyNumberFormat="1" applyFont="1" applyFill="1" applyBorder="1" applyAlignment="1">
      <alignment horizontal="right"/>
    </xf>
    <xf numFmtId="1" fontId="3" fillId="15" borderId="36" xfId="0" applyNumberFormat="1" applyFont="1" applyFill="1" applyBorder="1" applyAlignment="1">
      <alignment horizontal="right"/>
    </xf>
    <xf numFmtId="1" fontId="3" fillId="15" borderId="36" xfId="0" applyNumberFormat="1" applyFont="1" applyFill="1" applyBorder="1" applyAlignment="1">
      <alignment horizontal="right"/>
    </xf>
    <xf numFmtId="167" fontId="3" fillId="15" borderId="36" xfId="0" applyNumberFormat="1" applyFont="1" applyFill="1" applyBorder="1" applyAlignment="1">
      <alignment horizontal="right"/>
    </xf>
    <xf numFmtId="167" fontId="3" fillId="15" borderId="37" xfId="0" applyNumberFormat="1" applyFont="1" applyFill="1" applyBorder="1" applyAlignment="1">
      <alignment horizontal="right"/>
    </xf>
    <xf numFmtId="1" fontId="3" fillId="7" borderId="11" xfId="0" applyNumberFormat="1" applyFont="1" applyFill="1" applyBorder="1" applyAlignment="1">
      <alignment horizontal="right"/>
    </xf>
    <xf numFmtId="167" fontId="3" fillId="7" borderId="12" xfId="0" applyNumberFormat="1" applyFont="1" applyFill="1" applyBorder="1" applyAlignment="1">
      <alignment horizontal="right"/>
    </xf>
    <xf numFmtId="167" fontId="3" fillId="7" borderId="12" xfId="0" applyNumberFormat="1" applyFont="1" applyFill="1" applyBorder="1" applyAlignment="1">
      <alignment horizontal="right"/>
    </xf>
    <xf numFmtId="1" fontId="3" fillId="15" borderId="32" xfId="0" applyNumberFormat="1" applyFont="1" applyFill="1" applyBorder="1" applyAlignment="1">
      <alignment horizontal="right"/>
    </xf>
    <xf numFmtId="1" fontId="3" fillId="15" borderId="32" xfId="0" applyNumberFormat="1" applyFont="1" applyFill="1" applyBorder="1" applyAlignment="1">
      <alignment horizontal="right"/>
    </xf>
    <xf numFmtId="167" fontId="3" fillId="15" borderId="32" xfId="0" applyNumberFormat="1" applyFont="1" applyFill="1" applyBorder="1" applyAlignment="1">
      <alignment horizontal="right"/>
    </xf>
    <xf numFmtId="167" fontId="3" fillId="15" borderId="33" xfId="0" applyNumberFormat="1" applyFont="1" applyFill="1" applyBorder="1" applyAlignment="1">
      <alignment horizontal="right"/>
    </xf>
    <xf numFmtId="1" fontId="3" fillId="7" borderId="15" xfId="0" applyNumberFormat="1" applyFont="1" applyFill="1" applyBorder="1" applyAlignment="1">
      <alignment horizontal="right"/>
    </xf>
    <xf numFmtId="167" fontId="3" fillId="7" borderId="16" xfId="0" applyNumberFormat="1" applyFont="1" applyFill="1" applyBorder="1" applyAlignment="1">
      <alignment horizontal="right"/>
    </xf>
    <xf numFmtId="167" fontId="3" fillId="7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7" borderId="15" xfId="0" applyNumberFormat="1" applyFont="1" applyFill="1" applyBorder="1" applyAlignment="1">
      <alignment horizontal="right"/>
    </xf>
    <xf numFmtId="167" fontId="3" fillId="7" borderId="16" xfId="0" applyNumberFormat="1" applyFont="1" applyFill="1" applyBorder="1" applyAlignment="1">
      <alignment horizontal="right"/>
    </xf>
    <xf numFmtId="167" fontId="3" fillId="7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7" borderId="19" xfId="0" applyNumberFormat="1" applyFont="1" applyFill="1" applyBorder="1" applyAlignment="1">
      <alignment horizontal="right"/>
    </xf>
    <xf numFmtId="167" fontId="3" fillId="7" borderId="20" xfId="0" applyNumberFormat="1" applyFont="1" applyFill="1" applyBorder="1" applyAlignment="1">
      <alignment horizontal="right"/>
    </xf>
    <xf numFmtId="167" fontId="3" fillId="7" borderId="20" xfId="0" applyNumberFormat="1" applyFont="1" applyFill="1" applyBorder="1" applyAlignment="1">
      <alignment horizontal="right"/>
    </xf>
    <xf numFmtId="1" fontId="3" fillId="15" borderId="36" xfId="0" applyNumberFormat="1" applyFont="1" applyFill="1" applyBorder="1" applyAlignment="1">
      <alignment horizontal="right"/>
    </xf>
    <xf numFmtId="1" fontId="3" fillId="15" borderId="36" xfId="0" applyNumberFormat="1" applyFont="1" applyFill="1" applyBorder="1" applyAlignment="1">
      <alignment horizontal="right"/>
    </xf>
    <xf numFmtId="167" fontId="3" fillId="15" borderId="36" xfId="0" applyNumberFormat="1" applyFont="1" applyFill="1" applyBorder="1" applyAlignment="1">
      <alignment horizontal="right"/>
    </xf>
    <xf numFmtId="167" fontId="3" fillId="15" borderId="37" xfId="0" applyNumberFormat="1" applyFont="1" applyFill="1" applyBorder="1" applyAlignment="1">
      <alignment horizontal="right"/>
    </xf>
    <xf numFmtId="1" fontId="3" fillId="8" borderId="11" xfId="0" applyNumberFormat="1" applyFont="1" applyFill="1" applyBorder="1" applyAlignment="1">
      <alignment horizontal="right"/>
    </xf>
    <xf numFmtId="167" fontId="3" fillId="8" borderId="12" xfId="0" applyNumberFormat="1" applyFont="1" applyFill="1" applyBorder="1" applyAlignment="1">
      <alignment horizontal="right"/>
    </xf>
    <xf numFmtId="167" fontId="3" fillId="8" borderId="12" xfId="0" applyNumberFormat="1" applyFont="1" applyFill="1" applyBorder="1" applyAlignment="1">
      <alignment horizontal="right"/>
    </xf>
    <xf numFmtId="1" fontId="3" fillId="15" borderId="32" xfId="0" applyNumberFormat="1" applyFont="1" applyFill="1" applyBorder="1" applyAlignment="1">
      <alignment horizontal="right"/>
    </xf>
    <xf numFmtId="1" fontId="3" fillId="15" borderId="32" xfId="0" applyNumberFormat="1" applyFont="1" applyFill="1" applyBorder="1" applyAlignment="1">
      <alignment horizontal="right"/>
    </xf>
    <xf numFmtId="167" fontId="3" fillId="15" borderId="32" xfId="0" applyNumberFormat="1" applyFont="1" applyFill="1" applyBorder="1" applyAlignment="1">
      <alignment horizontal="right"/>
    </xf>
    <xf numFmtId="167" fontId="3" fillId="15" borderId="33" xfId="0" applyNumberFormat="1" applyFont="1" applyFill="1" applyBorder="1" applyAlignment="1">
      <alignment horizontal="right"/>
    </xf>
    <xf numFmtId="1" fontId="3" fillId="8" borderId="19" xfId="0" applyNumberFormat="1" applyFont="1" applyFill="1" applyBorder="1" applyAlignment="1">
      <alignment horizontal="right"/>
    </xf>
    <xf numFmtId="167" fontId="3" fillId="8" borderId="20" xfId="0" applyNumberFormat="1" applyFont="1" applyFill="1" applyBorder="1" applyAlignment="1">
      <alignment horizontal="right"/>
    </xf>
    <xf numFmtId="167" fontId="3" fillId="8" borderId="20" xfId="0" applyNumberFormat="1" applyFont="1" applyFill="1" applyBorder="1" applyAlignment="1">
      <alignment horizontal="right"/>
    </xf>
    <xf numFmtId="1" fontId="3" fillId="15" borderId="36" xfId="0" applyNumberFormat="1" applyFont="1" applyFill="1" applyBorder="1" applyAlignment="1">
      <alignment horizontal="right"/>
    </xf>
    <xf numFmtId="1" fontId="3" fillId="15" borderId="36" xfId="0" applyNumberFormat="1" applyFont="1" applyFill="1" applyBorder="1" applyAlignment="1">
      <alignment horizontal="right"/>
    </xf>
    <xf numFmtId="167" fontId="3" fillId="15" borderId="36" xfId="0" applyNumberFormat="1" applyFont="1" applyFill="1" applyBorder="1" applyAlignment="1">
      <alignment horizontal="right"/>
    </xf>
    <xf numFmtId="167" fontId="3" fillId="15" borderId="37" xfId="0" applyNumberFormat="1" applyFont="1" applyFill="1" applyBorder="1" applyAlignment="1">
      <alignment horizontal="right"/>
    </xf>
    <xf numFmtId="1" fontId="3" fillId="9" borderId="11" xfId="0" applyNumberFormat="1" applyFont="1" applyFill="1" applyBorder="1" applyAlignment="1">
      <alignment horizontal="right"/>
    </xf>
    <xf numFmtId="167" fontId="3" fillId="9" borderId="12" xfId="0" applyNumberFormat="1" applyFont="1" applyFill="1" applyBorder="1" applyAlignment="1">
      <alignment horizontal="right"/>
    </xf>
    <xf numFmtId="167" fontId="3" fillId="9" borderId="12" xfId="0" applyNumberFormat="1" applyFont="1" applyFill="1" applyBorder="1" applyAlignment="1">
      <alignment horizontal="right"/>
    </xf>
    <xf numFmtId="1" fontId="3" fillId="15" borderId="32" xfId="0" applyNumberFormat="1" applyFont="1" applyFill="1" applyBorder="1" applyAlignment="1">
      <alignment horizontal="right"/>
    </xf>
    <xf numFmtId="1" fontId="3" fillId="15" borderId="32" xfId="0" applyNumberFormat="1" applyFont="1" applyFill="1" applyBorder="1" applyAlignment="1">
      <alignment horizontal="right"/>
    </xf>
    <xf numFmtId="167" fontId="3" fillId="15" borderId="32" xfId="0" applyNumberFormat="1" applyFont="1" applyFill="1" applyBorder="1" applyAlignment="1">
      <alignment horizontal="right"/>
    </xf>
    <xf numFmtId="167" fontId="3" fillId="15" borderId="33" xfId="0" applyNumberFormat="1" applyFont="1" applyFill="1" applyBorder="1" applyAlignment="1">
      <alignment horizontal="right"/>
    </xf>
    <xf numFmtId="1" fontId="3" fillId="9" borderId="15" xfId="0" applyNumberFormat="1" applyFont="1" applyFill="1" applyBorder="1" applyAlignment="1">
      <alignment horizontal="right"/>
    </xf>
    <xf numFmtId="167" fontId="3" fillId="9" borderId="16" xfId="0" applyNumberFormat="1" applyFont="1" applyFill="1" applyBorder="1" applyAlignment="1">
      <alignment horizontal="right"/>
    </xf>
    <xf numFmtId="167" fontId="3" fillId="9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9" borderId="15" xfId="0" applyNumberFormat="1" applyFont="1" applyFill="1" applyBorder="1" applyAlignment="1">
      <alignment horizontal="right"/>
    </xf>
    <xf numFmtId="167" fontId="3" fillId="9" borderId="16" xfId="0" applyNumberFormat="1" applyFont="1" applyFill="1" applyBorder="1" applyAlignment="1">
      <alignment horizontal="right"/>
    </xf>
    <xf numFmtId="167" fontId="3" fillId="9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9" borderId="19" xfId="0" applyNumberFormat="1" applyFont="1" applyFill="1" applyBorder="1" applyAlignment="1">
      <alignment horizontal="right"/>
    </xf>
    <xf numFmtId="167" fontId="3" fillId="9" borderId="20" xfId="0" applyNumberFormat="1" applyFont="1" applyFill="1" applyBorder="1" applyAlignment="1">
      <alignment horizontal="right"/>
    </xf>
    <xf numFmtId="167" fontId="3" fillId="9" borderId="20" xfId="0" applyNumberFormat="1" applyFont="1" applyFill="1" applyBorder="1" applyAlignment="1">
      <alignment horizontal="right"/>
    </xf>
    <xf numFmtId="1" fontId="3" fillId="15" borderId="36" xfId="0" applyNumberFormat="1" applyFont="1" applyFill="1" applyBorder="1" applyAlignment="1">
      <alignment horizontal="right"/>
    </xf>
    <xf numFmtId="1" fontId="3" fillId="15" borderId="36" xfId="0" applyNumberFormat="1" applyFont="1" applyFill="1" applyBorder="1" applyAlignment="1">
      <alignment horizontal="right"/>
    </xf>
    <xf numFmtId="167" fontId="3" fillId="15" borderId="36" xfId="0" applyNumberFormat="1" applyFont="1" applyFill="1" applyBorder="1" applyAlignment="1">
      <alignment horizontal="right"/>
    </xf>
    <xf numFmtId="167" fontId="3" fillId="15" borderId="37" xfId="0" applyNumberFormat="1" applyFont="1" applyFill="1" applyBorder="1" applyAlignment="1">
      <alignment horizontal="right"/>
    </xf>
    <xf numFmtId="1" fontId="3" fillId="10" borderId="11" xfId="0" applyNumberFormat="1" applyFont="1" applyFill="1" applyBorder="1" applyAlignment="1">
      <alignment horizontal="right"/>
    </xf>
    <xf numFmtId="167" fontId="3" fillId="10" borderId="12" xfId="0" applyNumberFormat="1" applyFont="1" applyFill="1" applyBorder="1" applyAlignment="1">
      <alignment horizontal="right"/>
    </xf>
    <xf numFmtId="167" fontId="3" fillId="10" borderId="12" xfId="0" applyNumberFormat="1" applyFont="1" applyFill="1" applyBorder="1" applyAlignment="1">
      <alignment horizontal="right"/>
    </xf>
    <xf numFmtId="1" fontId="3" fillId="15" borderId="32" xfId="0" applyNumberFormat="1" applyFont="1" applyFill="1" applyBorder="1" applyAlignment="1">
      <alignment horizontal="right"/>
    </xf>
    <xf numFmtId="1" fontId="3" fillId="15" borderId="32" xfId="0" applyNumberFormat="1" applyFont="1" applyFill="1" applyBorder="1" applyAlignment="1">
      <alignment horizontal="right"/>
    </xf>
    <xf numFmtId="167" fontId="3" fillId="15" borderId="32" xfId="0" applyNumberFormat="1" applyFont="1" applyFill="1" applyBorder="1" applyAlignment="1">
      <alignment horizontal="right"/>
    </xf>
    <xf numFmtId="167" fontId="3" fillId="15" borderId="33" xfId="0" applyNumberFormat="1" applyFont="1" applyFill="1" applyBorder="1" applyAlignment="1">
      <alignment horizontal="right"/>
    </xf>
    <xf numFmtId="1" fontId="3" fillId="10" borderId="15" xfId="0" applyNumberFormat="1" applyFont="1" applyFill="1" applyBorder="1" applyAlignment="1">
      <alignment horizontal="right"/>
    </xf>
    <xf numFmtId="167" fontId="3" fillId="10" borderId="16" xfId="0" applyNumberFormat="1" applyFont="1" applyFill="1" applyBorder="1" applyAlignment="1">
      <alignment horizontal="right"/>
    </xf>
    <xf numFmtId="167" fontId="3" fillId="10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10" borderId="15" xfId="0" applyNumberFormat="1" applyFont="1" applyFill="1" applyBorder="1" applyAlignment="1">
      <alignment horizontal="right"/>
    </xf>
    <xf numFmtId="167" fontId="3" fillId="10" borderId="16" xfId="0" applyNumberFormat="1" applyFont="1" applyFill="1" applyBorder="1" applyAlignment="1">
      <alignment horizontal="right"/>
    </xf>
    <xf numFmtId="167" fontId="3" fillId="10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10" borderId="15" xfId="0" applyNumberFormat="1" applyFont="1" applyFill="1" applyBorder="1" applyAlignment="1">
      <alignment horizontal="right"/>
    </xf>
    <xf numFmtId="167" fontId="3" fillId="10" borderId="16" xfId="0" applyNumberFormat="1" applyFont="1" applyFill="1" applyBorder="1" applyAlignment="1">
      <alignment horizontal="right"/>
    </xf>
    <xf numFmtId="167" fontId="3" fillId="10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10" borderId="19" xfId="0" applyNumberFormat="1" applyFont="1" applyFill="1" applyBorder="1" applyAlignment="1">
      <alignment horizontal="right"/>
    </xf>
    <xf numFmtId="167" fontId="3" fillId="10" borderId="20" xfId="0" applyNumberFormat="1" applyFont="1" applyFill="1" applyBorder="1" applyAlignment="1">
      <alignment horizontal="right"/>
    </xf>
    <xf numFmtId="167" fontId="3" fillId="10" borderId="20" xfId="0" applyNumberFormat="1" applyFont="1" applyFill="1" applyBorder="1" applyAlignment="1">
      <alignment horizontal="right"/>
    </xf>
    <xf numFmtId="1" fontId="3" fillId="15" borderId="36" xfId="0" applyNumberFormat="1" applyFont="1" applyFill="1" applyBorder="1" applyAlignment="1">
      <alignment horizontal="right"/>
    </xf>
    <xf numFmtId="1" fontId="3" fillId="15" borderId="36" xfId="0" applyNumberFormat="1" applyFont="1" applyFill="1" applyBorder="1" applyAlignment="1">
      <alignment horizontal="right"/>
    </xf>
    <xf numFmtId="167" fontId="3" fillId="15" borderId="36" xfId="0" applyNumberFormat="1" applyFont="1" applyFill="1" applyBorder="1" applyAlignment="1">
      <alignment horizontal="right"/>
    </xf>
    <xf numFmtId="167" fontId="3" fillId="15" borderId="37" xfId="0" applyNumberFormat="1" applyFont="1" applyFill="1" applyBorder="1" applyAlignment="1">
      <alignment horizontal="right"/>
    </xf>
    <xf numFmtId="1" fontId="3" fillId="11" borderId="11" xfId="0" applyNumberFormat="1" applyFont="1" applyFill="1" applyBorder="1" applyAlignment="1">
      <alignment horizontal="right"/>
    </xf>
    <xf numFmtId="167" fontId="3" fillId="15" borderId="32" xfId="0" applyNumberFormat="1" applyFont="1" applyFill="1" applyBorder="1" applyAlignment="1">
      <alignment horizontal="right"/>
    </xf>
    <xf numFmtId="167" fontId="3" fillId="11" borderId="12" xfId="0" applyNumberFormat="1" applyFont="1" applyFill="1" applyBorder="1" applyAlignment="1">
      <alignment horizontal="right"/>
    </xf>
    <xf numFmtId="1" fontId="3" fillId="15" borderId="32" xfId="0" applyNumberFormat="1" applyFont="1" applyFill="1" applyBorder="1" applyAlignment="1">
      <alignment horizontal="right"/>
    </xf>
    <xf numFmtId="1" fontId="3" fillId="15" borderId="32" xfId="0" applyNumberFormat="1" applyFont="1" applyFill="1" applyBorder="1" applyAlignment="1">
      <alignment horizontal="right"/>
    </xf>
    <xf numFmtId="167" fontId="3" fillId="15" borderId="32" xfId="0" applyNumberFormat="1" applyFont="1" applyFill="1" applyBorder="1" applyAlignment="1">
      <alignment horizontal="right"/>
    </xf>
    <xf numFmtId="167" fontId="3" fillId="15" borderId="33" xfId="0" applyNumberFormat="1" applyFont="1" applyFill="1" applyBorder="1" applyAlignment="1">
      <alignment horizontal="right"/>
    </xf>
    <xf numFmtId="1" fontId="3" fillId="11" borderId="15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1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11" borderId="15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1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11" borderId="15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1" borderId="16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" fontId="3" fillId="15" borderId="34" xfId="0" applyNumberFormat="1" applyFont="1" applyFill="1" applyBorder="1" applyAlignment="1">
      <alignment horizontal="right"/>
    </xf>
    <xf numFmtId="167" fontId="3" fillId="15" borderId="34" xfId="0" applyNumberFormat="1" applyFont="1" applyFill="1" applyBorder="1" applyAlignment="1">
      <alignment horizontal="right"/>
    </xf>
    <xf numFmtId="167" fontId="3" fillId="15" borderId="35" xfId="0" applyNumberFormat="1" applyFont="1" applyFill="1" applyBorder="1" applyAlignment="1">
      <alignment horizontal="right"/>
    </xf>
    <xf numFmtId="1" fontId="3" fillId="11" borderId="19" xfId="0" applyNumberFormat="1" applyFont="1" applyFill="1" applyBorder="1" applyAlignment="1">
      <alignment horizontal="right"/>
    </xf>
    <xf numFmtId="167" fontId="3" fillId="15" borderId="36" xfId="0" applyNumberFormat="1" applyFont="1" applyFill="1" applyBorder="1" applyAlignment="1">
      <alignment horizontal="right"/>
    </xf>
    <xf numFmtId="167" fontId="3" fillId="11" borderId="20" xfId="0" applyNumberFormat="1" applyFont="1" applyFill="1" applyBorder="1" applyAlignment="1">
      <alignment horizontal="right"/>
    </xf>
    <xf numFmtId="1" fontId="3" fillId="15" borderId="36" xfId="0" applyNumberFormat="1" applyFont="1" applyFill="1" applyBorder="1" applyAlignment="1">
      <alignment horizontal="right"/>
    </xf>
    <xf numFmtId="1" fontId="3" fillId="15" borderId="36" xfId="0" applyNumberFormat="1" applyFont="1" applyFill="1" applyBorder="1" applyAlignment="1">
      <alignment horizontal="right"/>
    </xf>
    <xf numFmtId="167" fontId="3" fillId="15" borderId="36" xfId="0" applyNumberFormat="1" applyFont="1" applyFill="1" applyBorder="1" applyAlignment="1">
      <alignment horizontal="right"/>
    </xf>
    <xf numFmtId="167" fontId="3" fillId="15" borderId="37" xfId="0" applyNumberFormat="1" applyFont="1" applyFill="1" applyBorder="1" applyAlignment="1">
      <alignment horizontal="right"/>
    </xf>
    <xf numFmtId="1" fontId="3" fillId="12" borderId="23" xfId="0" applyNumberFormat="1" applyFont="1" applyFill="1" applyBorder="1" applyAlignment="1">
      <alignment horizontal="right"/>
    </xf>
    <xf numFmtId="167" fontId="3" fillId="15" borderId="38" xfId="0" applyNumberFormat="1" applyFont="1" applyFill="1" applyBorder="1" applyAlignment="1">
      <alignment horizontal="right"/>
    </xf>
    <xf numFmtId="167" fontId="3" fillId="12" borderId="22" xfId="0" applyNumberFormat="1" applyFont="1" applyFill="1" applyBorder="1" applyAlignment="1">
      <alignment horizontal="right"/>
    </xf>
    <xf numFmtId="1" fontId="3" fillId="15" borderId="38" xfId="0" applyNumberFormat="1" applyFont="1" applyFill="1" applyBorder="1" applyAlignment="1">
      <alignment horizontal="right"/>
    </xf>
    <xf numFmtId="1" fontId="3" fillId="15" borderId="38" xfId="0" applyNumberFormat="1" applyFont="1" applyFill="1" applyBorder="1" applyAlignment="1">
      <alignment horizontal="right"/>
    </xf>
    <xf numFmtId="167" fontId="3" fillId="15" borderId="38" xfId="0" applyNumberFormat="1" applyFont="1" applyFill="1" applyBorder="1" applyAlignment="1">
      <alignment horizontal="right"/>
    </xf>
    <xf numFmtId="167" fontId="3" fillId="15" borderId="39" xfId="0" applyNumberFormat="1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right" vertical="center"/>
    </xf>
    <xf numFmtId="164" fontId="7" fillId="2" borderId="3" xfId="0" applyNumberFormat="1" applyFont="1" applyFill="1" applyBorder="1" applyAlignment="1">
      <alignment horizontal="right" vertical="center"/>
    </xf>
    <xf numFmtId="164" fontId="7" fillId="2" borderId="4" xfId="0" applyNumberFormat="1" applyFont="1" applyFill="1" applyBorder="1" applyAlignment="1">
      <alignment horizontal="right" vertical="center"/>
    </xf>
    <xf numFmtId="165" fontId="7" fillId="3" borderId="9" xfId="0" applyNumberFormat="1" applyFont="1" applyFill="1" applyBorder="1" applyAlignment="1">
      <alignment horizontal="left"/>
    </xf>
    <xf numFmtId="0" fontId="7" fillId="4" borderId="13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7" fillId="7" borderId="21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center"/>
    </xf>
    <xf numFmtId="0" fontId="7" fillId="8" borderId="21" xfId="0" applyFont="1" applyFill="1" applyBorder="1" applyAlignment="1">
      <alignment horizontal="center"/>
    </xf>
    <xf numFmtId="0" fontId="7" fillId="9" borderId="13" xfId="0" applyFont="1" applyFill="1" applyBorder="1" applyAlignment="1">
      <alignment horizontal="center"/>
    </xf>
    <xf numFmtId="0" fontId="7" fillId="9" borderId="21" xfId="0" applyFont="1" applyFill="1" applyBorder="1" applyAlignment="1">
      <alignment horizontal="center"/>
    </xf>
    <xf numFmtId="0" fontId="7" fillId="10" borderId="13" xfId="0" applyFont="1" applyFill="1" applyBorder="1" applyAlignment="1">
      <alignment horizontal="center"/>
    </xf>
    <xf numFmtId="0" fontId="7" fillId="10" borderId="17" xfId="0" applyFont="1" applyFill="1" applyBorder="1" applyAlignment="1">
      <alignment horizontal="center"/>
    </xf>
    <xf numFmtId="0" fontId="7" fillId="10" borderId="17" xfId="0" applyFont="1" applyFill="1" applyBorder="1" applyAlignment="1">
      <alignment horizontal="center"/>
    </xf>
    <xf numFmtId="0" fontId="7" fillId="10" borderId="21" xfId="0" applyFont="1" applyFill="1" applyBorder="1" applyAlignment="1">
      <alignment horizontal="center"/>
    </xf>
    <xf numFmtId="0" fontId="7" fillId="11" borderId="13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/>
    </xf>
    <xf numFmtId="0" fontId="7" fillId="11" borderId="21" xfId="0" applyFont="1" applyFill="1" applyBorder="1" applyAlignment="1">
      <alignment horizontal="center"/>
    </xf>
    <xf numFmtId="0" fontId="7" fillId="12" borderId="24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center" textRotation="90"/>
    </xf>
    <xf numFmtId="0" fontId="6" fillId="4" borderId="14" xfId="0" applyFont="1" applyFill="1" applyBorder="1" applyAlignment="1">
      <alignment horizontal="center" textRotation="90"/>
    </xf>
    <xf numFmtId="0" fontId="6" fillId="4" borderId="14" xfId="0" applyFont="1" applyFill="1" applyBorder="1" applyAlignment="1">
      <alignment horizontal="center" textRotation="90"/>
    </xf>
    <xf numFmtId="0" fontId="6" fillId="4" borderId="14" xfId="0" applyFont="1" applyFill="1" applyBorder="1" applyAlignment="1">
      <alignment horizontal="center" textRotation="90"/>
    </xf>
    <xf numFmtId="0" fontId="6" fillId="4" borderId="14" xfId="0" applyFont="1" applyFill="1" applyBorder="1" applyAlignment="1">
      <alignment horizontal="center" textRotation="90"/>
    </xf>
    <xf numFmtId="0" fontId="6" fillId="4" borderId="18" xfId="0" applyFont="1" applyFill="1" applyBorder="1" applyAlignment="1">
      <alignment horizontal="center" textRotation="90"/>
    </xf>
    <xf numFmtId="0" fontId="6" fillId="7" borderId="10" xfId="0" applyFont="1" applyFill="1" applyBorder="1" applyAlignment="1">
      <alignment horizontal="center" textRotation="90"/>
    </xf>
    <xf numFmtId="0" fontId="6" fillId="7" borderId="14" xfId="0" applyFont="1" applyFill="1" applyBorder="1" applyAlignment="1">
      <alignment horizontal="center" textRotation="90"/>
    </xf>
    <xf numFmtId="0" fontId="6" fillId="7" borderId="14" xfId="0" applyFont="1" applyFill="1" applyBorder="1" applyAlignment="1">
      <alignment horizontal="center" textRotation="90"/>
    </xf>
    <xf numFmtId="0" fontId="6" fillId="7" borderId="18" xfId="0" applyFont="1" applyFill="1" applyBorder="1" applyAlignment="1">
      <alignment horizontal="center" textRotation="90"/>
    </xf>
    <xf numFmtId="0" fontId="6" fillId="8" borderId="10" xfId="0" applyFont="1" applyFill="1" applyBorder="1" applyAlignment="1">
      <alignment horizontal="center" textRotation="90"/>
    </xf>
    <xf numFmtId="0" fontId="6" fillId="8" borderId="18" xfId="0" applyFont="1" applyFill="1" applyBorder="1" applyAlignment="1">
      <alignment horizontal="center" textRotation="90"/>
    </xf>
    <xf numFmtId="0" fontId="6" fillId="9" borderId="10" xfId="0" applyFont="1" applyFill="1" applyBorder="1" applyAlignment="1">
      <alignment horizontal="center" textRotation="90"/>
    </xf>
    <xf numFmtId="0" fontId="6" fillId="9" borderId="18" xfId="0" applyFont="1" applyFill="1" applyBorder="1" applyAlignment="1">
      <alignment horizontal="center" textRotation="90"/>
    </xf>
    <xf numFmtId="0" fontId="6" fillId="10" borderId="10" xfId="0" applyFont="1" applyFill="1" applyBorder="1" applyAlignment="1">
      <alignment horizontal="center" textRotation="90"/>
    </xf>
    <xf numFmtId="0" fontId="6" fillId="10" borderId="14" xfId="0" applyFont="1" applyFill="1" applyBorder="1" applyAlignment="1">
      <alignment horizontal="center" textRotation="90"/>
    </xf>
    <xf numFmtId="0" fontId="6" fillId="10" borderId="14" xfId="0" applyFont="1" applyFill="1" applyBorder="1" applyAlignment="1">
      <alignment horizontal="center" textRotation="90"/>
    </xf>
    <xf numFmtId="0" fontId="6" fillId="10" borderId="18" xfId="0" applyFont="1" applyFill="1" applyBorder="1" applyAlignment="1">
      <alignment horizontal="center" textRotation="90"/>
    </xf>
    <xf numFmtId="0" fontId="6" fillId="11" borderId="10" xfId="0" applyFont="1" applyFill="1" applyBorder="1" applyAlignment="1">
      <alignment horizontal="center" textRotation="90"/>
    </xf>
    <xf numFmtId="0" fontId="6" fillId="11" borderId="14" xfId="0" applyFont="1" applyFill="1" applyBorder="1" applyAlignment="1">
      <alignment horizontal="center" textRotation="90"/>
    </xf>
    <xf numFmtId="0" fontId="6" fillId="11" borderId="14" xfId="0" applyFont="1" applyFill="1" applyBorder="1" applyAlignment="1">
      <alignment horizontal="center" textRotation="90"/>
    </xf>
    <xf numFmtId="0" fontId="6" fillId="11" borderId="14" xfId="0" applyFont="1" applyFill="1" applyBorder="1" applyAlignment="1">
      <alignment horizontal="center" textRotation="90"/>
    </xf>
    <xf numFmtId="0" fontId="6" fillId="11" borderId="14" xfId="0" applyFont="1" applyFill="1" applyBorder="1" applyAlignment="1">
      <alignment horizontal="center" textRotation="90"/>
    </xf>
    <xf numFmtId="0" fontId="6" fillId="11" borderId="18" xfId="0" applyFont="1" applyFill="1" applyBorder="1" applyAlignment="1">
      <alignment horizontal="center" textRotation="90"/>
    </xf>
    <xf numFmtId="0" fontId="0" fillId="13" borderId="0" xfId="0" applyFill="1"/>
    <xf numFmtId="1" fontId="7" fillId="3" borderId="7" xfId="0" applyNumberFormat="1" applyFont="1" applyFill="1" applyBorder="1" applyAlignment="1">
      <alignment horizontal="right"/>
    </xf>
    <xf numFmtId="167" fontId="7" fillId="15" borderId="30" xfId="0" applyNumberFormat="1" applyFont="1" applyFill="1" applyBorder="1" applyAlignment="1">
      <alignment horizontal="right"/>
    </xf>
    <xf numFmtId="167" fontId="7" fillId="3" borderId="8" xfId="0" applyNumberFormat="1" applyFont="1" applyFill="1" applyBorder="1" applyAlignment="1">
      <alignment horizontal="right"/>
    </xf>
    <xf numFmtId="165" fontId="7" fillId="3" borderId="8" xfId="0" applyNumberFormat="1" applyFont="1" applyFill="1" applyBorder="1" applyAlignment="1">
      <alignment horizontal="right"/>
    </xf>
    <xf numFmtId="165" fontId="7" fillId="3" borderId="8" xfId="0" applyNumberFormat="1" applyFont="1" applyFill="1" applyBorder="1" applyAlignment="1">
      <alignment horizontal="right"/>
    </xf>
    <xf numFmtId="167" fontId="7" fillId="15" borderId="30" xfId="0" applyNumberFormat="1" applyFont="1" applyFill="1" applyBorder="1" applyAlignment="1">
      <alignment horizontal="right"/>
    </xf>
    <xf numFmtId="167" fontId="7" fillId="15" borderId="31" xfId="0" applyNumberFormat="1" applyFont="1" applyFill="1" applyBorder="1" applyAlignment="1">
      <alignment horizontal="right"/>
    </xf>
    <xf numFmtId="1" fontId="7" fillId="4" borderId="11" xfId="0" applyNumberFormat="1" applyFont="1" applyFill="1" applyBorder="1" applyAlignment="1">
      <alignment horizontal="right"/>
    </xf>
    <xf numFmtId="167" fontId="7" fillId="4" borderId="12" xfId="0" applyNumberFormat="1" applyFont="1" applyFill="1" applyBorder="1" applyAlignment="1">
      <alignment horizontal="right"/>
    </xf>
    <xf numFmtId="167" fontId="7" fillId="4" borderId="12" xfId="0" applyNumberFormat="1" applyFont="1" applyFill="1" applyBorder="1" applyAlignment="1">
      <alignment horizontal="right"/>
    </xf>
    <xf numFmtId="1" fontId="7" fillId="15" borderId="32" xfId="0" applyNumberFormat="1" applyFont="1" applyFill="1" applyBorder="1" applyAlignment="1">
      <alignment horizontal="right"/>
    </xf>
    <xf numFmtId="1" fontId="7" fillId="15" borderId="32" xfId="0" applyNumberFormat="1" applyFont="1" applyFill="1" applyBorder="1" applyAlignment="1">
      <alignment horizontal="right"/>
    </xf>
    <xf numFmtId="167" fontId="7" fillId="15" borderId="32" xfId="0" applyNumberFormat="1" applyFont="1" applyFill="1" applyBorder="1" applyAlignment="1">
      <alignment horizontal="right"/>
    </xf>
    <xf numFmtId="167" fontId="7" fillId="15" borderId="33" xfId="0" applyNumberFormat="1" applyFont="1" applyFill="1" applyBorder="1" applyAlignment="1">
      <alignment horizontal="right"/>
    </xf>
    <xf numFmtId="1" fontId="7" fillId="4" borderId="15" xfId="0" applyNumberFormat="1" applyFont="1" applyFill="1" applyBorder="1" applyAlignment="1">
      <alignment horizontal="right"/>
    </xf>
    <xf numFmtId="167" fontId="7" fillId="4" borderId="16" xfId="0" applyNumberFormat="1" applyFont="1" applyFill="1" applyBorder="1" applyAlignment="1">
      <alignment horizontal="right"/>
    </xf>
    <xf numFmtId="167" fontId="7" fillId="4" borderId="16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67" fontId="7" fillId="15" borderId="34" xfId="0" applyNumberFormat="1" applyFont="1" applyFill="1" applyBorder="1" applyAlignment="1">
      <alignment horizontal="right"/>
    </xf>
    <xf numFmtId="167" fontId="7" fillId="15" borderId="35" xfId="0" applyNumberFormat="1" applyFont="1" applyFill="1" applyBorder="1" applyAlignment="1">
      <alignment horizontal="right"/>
    </xf>
    <xf numFmtId="1" fontId="7" fillId="4" borderId="15" xfId="0" applyNumberFormat="1" applyFont="1" applyFill="1" applyBorder="1" applyAlignment="1">
      <alignment horizontal="right"/>
    </xf>
    <xf numFmtId="167" fontId="7" fillId="4" borderId="16" xfId="0" applyNumberFormat="1" applyFont="1" applyFill="1" applyBorder="1" applyAlignment="1">
      <alignment horizontal="right"/>
    </xf>
    <xf numFmtId="167" fontId="7" fillId="4" borderId="16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67" fontId="7" fillId="15" borderId="34" xfId="0" applyNumberFormat="1" applyFont="1" applyFill="1" applyBorder="1" applyAlignment="1">
      <alignment horizontal="right"/>
    </xf>
    <xf numFmtId="167" fontId="7" fillId="15" borderId="35" xfId="0" applyNumberFormat="1" applyFont="1" applyFill="1" applyBorder="1" applyAlignment="1">
      <alignment horizontal="right"/>
    </xf>
    <xf numFmtId="1" fontId="7" fillId="4" borderId="15" xfId="0" applyNumberFormat="1" applyFont="1" applyFill="1" applyBorder="1" applyAlignment="1">
      <alignment horizontal="right"/>
    </xf>
    <xf numFmtId="167" fontId="7" fillId="4" borderId="16" xfId="0" applyNumberFormat="1" applyFont="1" applyFill="1" applyBorder="1" applyAlignment="1">
      <alignment horizontal="right"/>
    </xf>
    <xf numFmtId="167" fontId="7" fillId="4" borderId="16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67" fontId="7" fillId="15" borderId="34" xfId="0" applyNumberFormat="1" applyFont="1" applyFill="1" applyBorder="1" applyAlignment="1">
      <alignment horizontal="right"/>
    </xf>
    <xf numFmtId="167" fontId="7" fillId="15" borderId="35" xfId="0" applyNumberFormat="1" applyFont="1" applyFill="1" applyBorder="1" applyAlignment="1">
      <alignment horizontal="right"/>
    </xf>
    <xf numFmtId="1" fontId="7" fillId="4" borderId="15" xfId="0" applyNumberFormat="1" applyFont="1" applyFill="1" applyBorder="1" applyAlignment="1">
      <alignment horizontal="right"/>
    </xf>
    <xf numFmtId="167" fontId="7" fillId="4" borderId="16" xfId="0" applyNumberFormat="1" applyFont="1" applyFill="1" applyBorder="1" applyAlignment="1">
      <alignment horizontal="right"/>
    </xf>
    <xf numFmtId="167" fontId="7" fillId="4" borderId="16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67" fontId="7" fillId="15" borderId="34" xfId="0" applyNumberFormat="1" applyFont="1" applyFill="1" applyBorder="1" applyAlignment="1">
      <alignment horizontal="right"/>
    </xf>
    <xf numFmtId="167" fontId="7" fillId="15" borderId="35" xfId="0" applyNumberFormat="1" applyFont="1" applyFill="1" applyBorder="1" applyAlignment="1">
      <alignment horizontal="right"/>
    </xf>
    <xf numFmtId="1" fontId="7" fillId="4" borderId="19" xfId="0" applyNumberFormat="1" applyFont="1" applyFill="1" applyBorder="1" applyAlignment="1">
      <alignment horizontal="right"/>
    </xf>
    <xf numFmtId="167" fontId="7" fillId="4" borderId="20" xfId="0" applyNumberFormat="1" applyFont="1" applyFill="1" applyBorder="1" applyAlignment="1">
      <alignment horizontal="right"/>
    </xf>
    <xf numFmtId="167" fontId="7" fillId="4" borderId="20" xfId="0" applyNumberFormat="1" applyFont="1" applyFill="1" applyBorder="1" applyAlignment="1">
      <alignment horizontal="right"/>
    </xf>
    <xf numFmtId="1" fontId="7" fillId="15" borderId="36" xfId="0" applyNumberFormat="1" applyFont="1" applyFill="1" applyBorder="1" applyAlignment="1">
      <alignment horizontal="right"/>
    </xf>
    <xf numFmtId="1" fontId="7" fillId="15" borderId="36" xfId="0" applyNumberFormat="1" applyFont="1" applyFill="1" applyBorder="1" applyAlignment="1">
      <alignment horizontal="right"/>
    </xf>
    <xf numFmtId="167" fontId="7" fillId="15" borderId="36" xfId="0" applyNumberFormat="1" applyFont="1" applyFill="1" applyBorder="1" applyAlignment="1">
      <alignment horizontal="right"/>
    </xf>
    <xf numFmtId="167" fontId="7" fillId="15" borderId="37" xfId="0" applyNumberFormat="1" applyFont="1" applyFill="1" applyBorder="1" applyAlignment="1">
      <alignment horizontal="right"/>
    </xf>
    <xf numFmtId="1" fontId="7" fillId="7" borderId="11" xfId="0" applyNumberFormat="1" applyFont="1" applyFill="1" applyBorder="1" applyAlignment="1">
      <alignment horizontal="right"/>
    </xf>
    <xf numFmtId="167" fontId="7" fillId="7" borderId="12" xfId="0" applyNumberFormat="1" applyFont="1" applyFill="1" applyBorder="1" applyAlignment="1">
      <alignment horizontal="right"/>
    </xf>
    <xf numFmtId="167" fontId="7" fillId="7" borderId="12" xfId="0" applyNumberFormat="1" applyFont="1" applyFill="1" applyBorder="1" applyAlignment="1">
      <alignment horizontal="right"/>
    </xf>
    <xf numFmtId="1" fontId="7" fillId="15" borderId="32" xfId="0" applyNumberFormat="1" applyFont="1" applyFill="1" applyBorder="1" applyAlignment="1">
      <alignment horizontal="right"/>
    </xf>
    <xf numFmtId="1" fontId="7" fillId="15" borderId="32" xfId="0" applyNumberFormat="1" applyFont="1" applyFill="1" applyBorder="1" applyAlignment="1">
      <alignment horizontal="right"/>
    </xf>
    <xf numFmtId="167" fontId="7" fillId="15" borderId="32" xfId="0" applyNumberFormat="1" applyFont="1" applyFill="1" applyBorder="1" applyAlignment="1">
      <alignment horizontal="right"/>
    </xf>
    <xf numFmtId="167" fontId="7" fillId="15" borderId="33" xfId="0" applyNumberFormat="1" applyFont="1" applyFill="1" applyBorder="1" applyAlignment="1">
      <alignment horizontal="right"/>
    </xf>
    <xf numFmtId="1" fontId="7" fillId="7" borderId="15" xfId="0" applyNumberFormat="1" applyFont="1" applyFill="1" applyBorder="1" applyAlignment="1">
      <alignment horizontal="right"/>
    </xf>
    <xf numFmtId="167" fontId="7" fillId="7" borderId="16" xfId="0" applyNumberFormat="1" applyFont="1" applyFill="1" applyBorder="1" applyAlignment="1">
      <alignment horizontal="right"/>
    </xf>
    <xf numFmtId="167" fontId="7" fillId="7" borderId="16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67" fontId="7" fillId="15" borderId="34" xfId="0" applyNumberFormat="1" applyFont="1" applyFill="1" applyBorder="1" applyAlignment="1">
      <alignment horizontal="right"/>
    </xf>
    <xf numFmtId="167" fontId="7" fillId="15" borderId="35" xfId="0" applyNumberFormat="1" applyFont="1" applyFill="1" applyBorder="1" applyAlignment="1">
      <alignment horizontal="right"/>
    </xf>
    <xf numFmtId="1" fontId="7" fillId="7" borderId="15" xfId="0" applyNumberFormat="1" applyFont="1" applyFill="1" applyBorder="1" applyAlignment="1">
      <alignment horizontal="right"/>
    </xf>
    <xf numFmtId="167" fontId="7" fillId="7" borderId="16" xfId="0" applyNumberFormat="1" applyFont="1" applyFill="1" applyBorder="1" applyAlignment="1">
      <alignment horizontal="right"/>
    </xf>
    <xf numFmtId="167" fontId="7" fillId="7" borderId="16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67" fontId="7" fillId="15" borderId="34" xfId="0" applyNumberFormat="1" applyFont="1" applyFill="1" applyBorder="1" applyAlignment="1">
      <alignment horizontal="right"/>
    </xf>
    <xf numFmtId="167" fontId="7" fillId="15" borderId="35" xfId="0" applyNumberFormat="1" applyFont="1" applyFill="1" applyBorder="1" applyAlignment="1">
      <alignment horizontal="right"/>
    </xf>
    <xf numFmtId="1" fontId="7" fillId="7" borderId="19" xfId="0" applyNumberFormat="1" applyFont="1" applyFill="1" applyBorder="1" applyAlignment="1">
      <alignment horizontal="right"/>
    </xf>
    <xf numFmtId="167" fontId="7" fillId="7" borderId="20" xfId="0" applyNumberFormat="1" applyFont="1" applyFill="1" applyBorder="1" applyAlignment="1">
      <alignment horizontal="right"/>
    </xf>
    <xf numFmtId="167" fontId="7" fillId="7" borderId="20" xfId="0" applyNumberFormat="1" applyFont="1" applyFill="1" applyBorder="1" applyAlignment="1">
      <alignment horizontal="right"/>
    </xf>
    <xf numFmtId="1" fontId="7" fillId="15" borderId="36" xfId="0" applyNumberFormat="1" applyFont="1" applyFill="1" applyBorder="1" applyAlignment="1">
      <alignment horizontal="right"/>
    </xf>
    <xf numFmtId="1" fontId="7" fillId="15" borderId="36" xfId="0" applyNumberFormat="1" applyFont="1" applyFill="1" applyBorder="1" applyAlignment="1">
      <alignment horizontal="right"/>
    </xf>
    <xf numFmtId="167" fontId="7" fillId="15" borderId="36" xfId="0" applyNumberFormat="1" applyFont="1" applyFill="1" applyBorder="1" applyAlignment="1">
      <alignment horizontal="right"/>
    </xf>
    <xf numFmtId="167" fontId="7" fillId="15" borderId="37" xfId="0" applyNumberFormat="1" applyFont="1" applyFill="1" applyBorder="1" applyAlignment="1">
      <alignment horizontal="right"/>
    </xf>
    <xf numFmtId="1" fontId="7" fillId="8" borderId="11" xfId="0" applyNumberFormat="1" applyFont="1" applyFill="1" applyBorder="1" applyAlignment="1">
      <alignment horizontal="right"/>
    </xf>
    <xf numFmtId="167" fontId="7" fillId="8" borderId="12" xfId="0" applyNumberFormat="1" applyFont="1" applyFill="1" applyBorder="1" applyAlignment="1">
      <alignment horizontal="right"/>
    </xf>
    <xf numFmtId="167" fontId="7" fillId="8" borderId="12" xfId="0" applyNumberFormat="1" applyFont="1" applyFill="1" applyBorder="1" applyAlignment="1">
      <alignment horizontal="right"/>
    </xf>
    <xf numFmtId="1" fontId="7" fillId="15" borderId="32" xfId="0" applyNumberFormat="1" applyFont="1" applyFill="1" applyBorder="1" applyAlignment="1">
      <alignment horizontal="right"/>
    </xf>
    <xf numFmtId="1" fontId="7" fillId="15" borderId="32" xfId="0" applyNumberFormat="1" applyFont="1" applyFill="1" applyBorder="1" applyAlignment="1">
      <alignment horizontal="right"/>
    </xf>
    <xf numFmtId="167" fontId="7" fillId="15" borderId="32" xfId="0" applyNumberFormat="1" applyFont="1" applyFill="1" applyBorder="1" applyAlignment="1">
      <alignment horizontal="right"/>
    </xf>
    <xf numFmtId="167" fontId="7" fillId="15" borderId="33" xfId="0" applyNumberFormat="1" applyFont="1" applyFill="1" applyBorder="1" applyAlignment="1">
      <alignment horizontal="right"/>
    </xf>
    <xf numFmtId="1" fontId="7" fillId="8" borderId="19" xfId="0" applyNumberFormat="1" applyFont="1" applyFill="1" applyBorder="1" applyAlignment="1">
      <alignment horizontal="right"/>
    </xf>
    <xf numFmtId="167" fontId="7" fillId="8" borderId="20" xfId="0" applyNumberFormat="1" applyFont="1" applyFill="1" applyBorder="1" applyAlignment="1">
      <alignment horizontal="right"/>
    </xf>
    <xf numFmtId="167" fontId="7" fillId="8" borderId="20" xfId="0" applyNumberFormat="1" applyFont="1" applyFill="1" applyBorder="1" applyAlignment="1">
      <alignment horizontal="right"/>
    </xf>
    <xf numFmtId="1" fontId="7" fillId="15" borderId="36" xfId="0" applyNumberFormat="1" applyFont="1" applyFill="1" applyBorder="1" applyAlignment="1">
      <alignment horizontal="right"/>
    </xf>
    <xf numFmtId="1" fontId="7" fillId="15" borderId="36" xfId="0" applyNumberFormat="1" applyFont="1" applyFill="1" applyBorder="1" applyAlignment="1">
      <alignment horizontal="right"/>
    </xf>
    <xf numFmtId="167" fontId="7" fillId="15" borderId="36" xfId="0" applyNumberFormat="1" applyFont="1" applyFill="1" applyBorder="1" applyAlignment="1">
      <alignment horizontal="right"/>
    </xf>
    <xf numFmtId="167" fontId="7" fillId="15" borderId="37" xfId="0" applyNumberFormat="1" applyFont="1" applyFill="1" applyBorder="1" applyAlignment="1">
      <alignment horizontal="right"/>
    </xf>
    <xf numFmtId="1" fontId="7" fillId="9" borderId="11" xfId="0" applyNumberFormat="1" applyFont="1" applyFill="1" applyBorder="1" applyAlignment="1">
      <alignment horizontal="right"/>
    </xf>
    <xf numFmtId="167" fontId="7" fillId="9" borderId="12" xfId="0" applyNumberFormat="1" applyFont="1" applyFill="1" applyBorder="1" applyAlignment="1">
      <alignment horizontal="right"/>
    </xf>
    <xf numFmtId="167" fontId="7" fillId="9" borderId="12" xfId="0" applyNumberFormat="1" applyFont="1" applyFill="1" applyBorder="1" applyAlignment="1">
      <alignment horizontal="right"/>
    </xf>
    <xf numFmtId="1" fontId="7" fillId="15" borderId="32" xfId="0" applyNumberFormat="1" applyFont="1" applyFill="1" applyBorder="1" applyAlignment="1">
      <alignment horizontal="right"/>
    </xf>
    <xf numFmtId="1" fontId="7" fillId="15" borderId="32" xfId="0" applyNumberFormat="1" applyFont="1" applyFill="1" applyBorder="1" applyAlignment="1">
      <alignment horizontal="right"/>
    </xf>
    <xf numFmtId="167" fontId="7" fillId="15" borderId="32" xfId="0" applyNumberFormat="1" applyFont="1" applyFill="1" applyBorder="1" applyAlignment="1">
      <alignment horizontal="right"/>
    </xf>
    <xf numFmtId="167" fontId="7" fillId="15" borderId="33" xfId="0" applyNumberFormat="1" applyFont="1" applyFill="1" applyBorder="1" applyAlignment="1">
      <alignment horizontal="right"/>
    </xf>
    <xf numFmtId="1" fontId="7" fillId="9" borderId="19" xfId="0" applyNumberFormat="1" applyFont="1" applyFill="1" applyBorder="1" applyAlignment="1">
      <alignment horizontal="right"/>
    </xf>
    <xf numFmtId="167" fontId="7" fillId="9" borderId="20" xfId="0" applyNumberFormat="1" applyFont="1" applyFill="1" applyBorder="1" applyAlignment="1">
      <alignment horizontal="right"/>
    </xf>
    <xf numFmtId="167" fontId="7" fillId="9" borderId="20" xfId="0" applyNumberFormat="1" applyFont="1" applyFill="1" applyBorder="1" applyAlignment="1">
      <alignment horizontal="right"/>
    </xf>
    <xf numFmtId="1" fontId="7" fillId="15" borderId="36" xfId="0" applyNumberFormat="1" applyFont="1" applyFill="1" applyBorder="1" applyAlignment="1">
      <alignment horizontal="right"/>
    </xf>
    <xf numFmtId="1" fontId="7" fillId="15" borderId="36" xfId="0" applyNumberFormat="1" applyFont="1" applyFill="1" applyBorder="1" applyAlignment="1">
      <alignment horizontal="right"/>
    </xf>
    <xf numFmtId="167" fontId="7" fillId="15" borderId="36" xfId="0" applyNumberFormat="1" applyFont="1" applyFill="1" applyBorder="1" applyAlignment="1">
      <alignment horizontal="right"/>
    </xf>
    <xf numFmtId="167" fontId="7" fillId="15" borderId="37" xfId="0" applyNumberFormat="1" applyFont="1" applyFill="1" applyBorder="1" applyAlignment="1">
      <alignment horizontal="right"/>
    </xf>
    <xf numFmtId="1" fontId="7" fillId="10" borderId="11" xfId="0" applyNumberFormat="1" applyFont="1" applyFill="1" applyBorder="1" applyAlignment="1">
      <alignment horizontal="right"/>
    </xf>
    <xf numFmtId="167" fontId="7" fillId="10" borderId="12" xfId="0" applyNumberFormat="1" applyFont="1" applyFill="1" applyBorder="1" applyAlignment="1">
      <alignment horizontal="right"/>
    </xf>
    <xf numFmtId="167" fontId="7" fillId="10" borderId="12" xfId="0" applyNumberFormat="1" applyFont="1" applyFill="1" applyBorder="1" applyAlignment="1">
      <alignment horizontal="right"/>
    </xf>
    <xf numFmtId="1" fontId="7" fillId="15" borderId="32" xfId="0" applyNumberFormat="1" applyFont="1" applyFill="1" applyBorder="1" applyAlignment="1">
      <alignment horizontal="right"/>
    </xf>
    <xf numFmtId="1" fontId="7" fillId="15" borderId="32" xfId="0" applyNumberFormat="1" applyFont="1" applyFill="1" applyBorder="1" applyAlignment="1">
      <alignment horizontal="right"/>
    </xf>
    <xf numFmtId="167" fontId="7" fillId="15" borderId="32" xfId="0" applyNumberFormat="1" applyFont="1" applyFill="1" applyBorder="1" applyAlignment="1">
      <alignment horizontal="right"/>
    </xf>
    <xf numFmtId="167" fontId="7" fillId="15" borderId="33" xfId="0" applyNumberFormat="1" applyFont="1" applyFill="1" applyBorder="1" applyAlignment="1">
      <alignment horizontal="right"/>
    </xf>
    <xf numFmtId="1" fontId="7" fillId="10" borderId="15" xfId="0" applyNumberFormat="1" applyFont="1" applyFill="1" applyBorder="1" applyAlignment="1">
      <alignment horizontal="right"/>
    </xf>
    <xf numFmtId="167" fontId="7" fillId="10" borderId="16" xfId="0" applyNumberFormat="1" applyFont="1" applyFill="1" applyBorder="1" applyAlignment="1">
      <alignment horizontal="right"/>
    </xf>
    <xf numFmtId="167" fontId="7" fillId="10" borderId="16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67" fontId="7" fillId="15" borderId="34" xfId="0" applyNumberFormat="1" applyFont="1" applyFill="1" applyBorder="1" applyAlignment="1">
      <alignment horizontal="right"/>
    </xf>
    <xf numFmtId="167" fontId="7" fillId="15" borderId="35" xfId="0" applyNumberFormat="1" applyFont="1" applyFill="1" applyBorder="1" applyAlignment="1">
      <alignment horizontal="right"/>
    </xf>
    <xf numFmtId="1" fontId="7" fillId="10" borderId="15" xfId="0" applyNumberFormat="1" applyFont="1" applyFill="1" applyBorder="1" applyAlignment="1">
      <alignment horizontal="right"/>
    </xf>
    <xf numFmtId="167" fontId="7" fillId="10" borderId="16" xfId="0" applyNumberFormat="1" applyFont="1" applyFill="1" applyBorder="1" applyAlignment="1">
      <alignment horizontal="right"/>
    </xf>
    <xf numFmtId="167" fontId="7" fillId="10" borderId="16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67" fontId="7" fillId="15" borderId="34" xfId="0" applyNumberFormat="1" applyFont="1" applyFill="1" applyBorder="1" applyAlignment="1">
      <alignment horizontal="right"/>
    </xf>
    <xf numFmtId="167" fontId="7" fillId="15" borderId="35" xfId="0" applyNumberFormat="1" applyFont="1" applyFill="1" applyBorder="1" applyAlignment="1">
      <alignment horizontal="right"/>
    </xf>
    <xf numFmtId="1" fontId="7" fillId="10" borderId="19" xfId="0" applyNumberFormat="1" applyFont="1" applyFill="1" applyBorder="1" applyAlignment="1">
      <alignment horizontal="right"/>
    </xf>
    <xf numFmtId="167" fontId="7" fillId="10" borderId="20" xfId="0" applyNumberFormat="1" applyFont="1" applyFill="1" applyBorder="1" applyAlignment="1">
      <alignment horizontal="right"/>
    </xf>
    <xf numFmtId="167" fontId="7" fillId="10" borderId="20" xfId="0" applyNumberFormat="1" applyFont="1" applyFill="1" applyBorder="1" applyAlignment="1">
      <alignment horizontal="right"/>
    </xf>
    <xf numFmtId="1" fontId="7" fillId="15" borderId="36" xfId="0" applyNumberFormat="1" applyFont="1" applyFill="1" applyBorder="1" applyAlignment="1">
      <alignment horizontal="right"/>
    </xf>
    <xf numFmtId="1" fontId="7" fillId="15" borderId="36" xfId="0" applyNumberFormat="1" applyFont="1" applyFill="1" applyBorder="1" applyAlignment="1">
      <alignment horizontal="right"/>
    </xf>
    <xf numFmtId="167" fontId="7" fillId="15" borderId="36" xfId="0" applyNumberFormat="1" applyFont="1" applyFill="1" applyBorder="1" applyAlignment="1">
      <alignment horizontal="right"/>
    </xf>
    <xf numFmtId="167" fontId="7" fillId="15" borderId="37" xfId="0" applyNumberFormat="1" applyFont="1" applyFill="1" applyBorder="1" applyAlignment="1">
      <alignment horizontal="right"/>
    </xf>
    <xf numFmtId="1" fontId="7" fillId="11" borderId="11" xfId="0" applyNumberFormat="1" applyFont="1" applyFill="1" applyBorder="1" applyAlignment="1">
      <alignment horizontal="right"/>
    </xf>
    <xf numFmtId="167" fontId="7" fillId="15" borderId="32" xfId="0" applyNumberFormat="1" applyFont="1" applyFill="1" applyBorder="1" applyAlignment="1">
      <alignment horizontal="right"/>
    </xf>
    <xf numFmtId="167" fontId="7" fillId="11" borderId="12" xfId="0" applyNumberFormat="1" applyFont="1" applyFill="1" applyBorder="1" applyAlignment="1">
      <alignment horizontal="right"/>
    </xf>
    <xf numFmtId="1" fontId="7" fillId="15" borderId="32" xfId="0" applyNumberFormat="1" applyFont="1" applyFill="1" applyBorder="1" applyAlignment="1">
      <alignment horizontal="right"/>
    </xf>
    <xf numFmtId="1" fontId="7" fillId="15" borderId="32" xfId="0" applyNumberFormat="1" applyFont="1" applyFill="1" applyBorder="1" applyAlignment="1">
      <alignment horizontal="right"/>
    </xf>
    <xf numFmtId="167" fontId="7" fillId="15" borderId="32" xfId="0" applyNumberFormat="1" applyFont="1" applyFill="1" applyBorder="1" applyAlignment="1">
      <alignment horizontal="right"/>
    </xf>
    <xf numFmtId="167" fontId="7" fillId="15" borderId="33" xfId="0" applyNumberFormat="1" applyFont="1" applyFill="1" applyBorder="1" applyAlignment="1">
      <alignment horizontal="right"/>
    </xf>
    <xf numFmtId="1" fontId="7" fillId="11" borderId="15" xfId="0" applyNumberFormat="1" applyFont="1" applyFill="1" applyBorder="1" applyAlignment="1">
      <alignment horizontal="right"/>
    </xf>
    <xf numFmtId="167" fontId="7" fillId="15" borderId="34" xfId="0" applyNumberFormat="1" applyFont="1" applyFill="1" applyBorder="1" applyAlignment="1">
      <alignment horizontal="right"/>
    </xf>
    <xf numFmtId="167" fontId="7" fillId="11" borderId="16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67" fontId="7" fillId="15" borderId="34" xfId="0" applyNumberFormat="1" applyFont="1" applyFill="1" applyBorder="1" applyAlignment="1">
      <alignment horizontal="right"/>
    </xf>
    <xf numFmtId="167" fontId="7" fillId="15" borderId="35" xfId="0" applyNumberFormat="1" applyFont="1" applyFill="1" applyBorder="1" applyAlignment="1">
      <alignment horizontal="right"/>
    </xf>
    <xf numFmtId="1" fontId="7" fillId="11" borderId="15" xfId="0" applyNumberFormat="1" applyFont="1" applyFill="1" applyBorder="1" applyAlignment="1">
      <alignment horizontal="right"/>
    </xf>
    <xf numFmtId="167" fontId="7" fillId="15" borderId="34" xfId="0" applyNumberFormat="1" applyFont="1" applyFill="1" applyBorder="1" applyAlignment="1">
      <alignment horizontal="right"/>
    </xf>
    <xf numFmtId="167" fontId="7" fillId="11" borderId="16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67" fontId="7" fillId="15" borderId="34" xfId="0" applyNumberFormat="1" applyFont="1" applyFill="1" applyBorder="1" applyAlignment="1">
      <alignment horizontal="right"/>
    </xf>
    <xf numFmtId="167" fontId="7" fillId="15" borderId="35" xfId="0" applyNumberFormat="1" applyFont="1" applyFill="1" applyBorder="1" applyAlignment="1">
      <alignment horizontal="right"/>
    </xf>
    <xf numFmtId="1" fontId="7" fillId="11" borderId="15" xfId="0" applyNumberFormat="1" applyFont="1" applyFill="1" applyBorder="1" applyAlignment="1">
      <alignment horizontal="right"/>
    </xf>
    <xf numFmtId="167" fontId="7" fillId="15" borderId="34" xfId="0" applyNumberFormat="1" applyFont="1" applyFill="1" applyBorder="1" applyAlignment="1">
      <alignment horizontal="right"/>
    </xf>
    <xf numFmtId="167" fontId="7" fillId="11" borderId="16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67" fontId="7" fillId="15" borderId="34" xfId="0" applyNumberFormat="1" applyFont="1" applyFill="1" applyBorder="1" applyAlignment="1">
      <alignment horizontal="right"/>
    </xf>
    <xf numFmtId="167" fontId="7" fillId="15" borderId="35" xfId="0" applyNumberFormat="1" applyFont="1" applyFill="1" applyBorder="1" applyAlignment="1">
      <alignment horizontal="right"/>
    </xf>
    <xf numFmtId="1" fontId="7" fillId="11" borderId="15" xfId="0" applyNumberFormat="1" applyFont="1" applyFill="1" applyBorder="1" applyAlignment="1">
      <alignment horizontal="right"/>
    </xf>
    <xf numFmtId="167" fontId="7" fillId="15" borderId="34" xfId="0" applyNumberFormat="1" applyFont="1" applyFill="1" applyBorder="1" applyAlignment="1">
      <alignment horizontal="right"/>
    </xf>
    <xf numFmtId="167" fontId="7" fillId="11" borderId="16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" fontId="7" fillId="15" borderId="34" xfId="0" applyNumberFormat="1" applyFont="1" applyFill="1" applyBorder="1" applyAlignment="1">
      <alignment horizontal="right"/>
    </xf>
    <xf numFmtId="167" fontId="7" fillId="15" borderId="34" xfId="0" applyNumberFormat="1" applyFont="1" applyFill="1" applyBorder="1" applyAlignment="1">
      <alignment horizontal="right"/>
    </xf>
    <xf numFmtId="167" fontId="7" fillId="15" borderId="35" xfId="0" applyNumberFormat="1" applyFont="1" applyFill="1" applyBorder="1" applyAlignment="1">
      <alignment horizontal="right"/>
    </xf>
    <xf numFmtId="1" fontId="7" fillId="11" borderId="19" xfId="0" applyNumberFormat="1" applyFont="1" applyFill="1" applyBorder="1" applyAlignment="1">
      <alignment horizontal="right"/>
    </xf>
    <xf numFmtId="167" fontId="7" fillId="15" borderId="36" xfId="0" applyNumberFormat="1" applyFont="1" applyFill="1" applyBorder="1" applyAlignment="1">
      <alignment horizontal="right"/>
    </xf>
    <xf numFmtId="167" fontId="7" fillId="11" borderId="20" xfId="0" applyNumberFormat="1" applyFont="1" applyFill="1" applyBorder="1" applyAlignment="1">
      <alignment horizontal="right"/>
    </xf>
    <xf numFmtId="1" fontId="7" fillId="15" borderId="36" xfId="0" applyNumberFormat="1" applyFont="1" applyFill="1" applyBorder="1" applyAlignment="1">
      <alignment horizontal="right"/>
    </xf>
    <xf numFmtId="1" fontId="7" fillId="15" borderId="36" xfId="0" applyNumberFormat="1" applyFont="1" applyFill="1" applyBorder="1" applyAlignment="1">
      <alignment horizontal="right"/>
    </xf>
    <xf numFmtId="167" fontId="7" fillId="15" borderId="36" xfId="0" applyNumberFormat="1" applyFont="1" applyFill="1" applyBorder="1" applyAlignment="1">
      <alignment horizontal="right"/>
    </xf>
    <xf numFmtId="167" fontId="7" fillId="15" borderId="37" xfId="0" applyNumberFormat="1" applyFont="1" applyFill="1" applyBorder="1" applyAlignment="1">
      <alignment horizontal="right"/>
    </xf>
    <xf numFmtId="1" fontId="7" fillId="12" borderId="23" xfId="0" applyNumberFormat="1" applyFont="1" applyFill="1" applyBorder="1" applyAlignment="1">
      <alignment horizontal="right"/>
    </xf>
    <xf numFmtId="167" fontId="7" fillId="15" borderId="38" xfId="0" applyNumberFormat="1" applyFont="1" applyFill="1" applyBorder="1" applyAlignment="1">
      <alignment horizontal="right"/>
    </xf>
    <xf numFmtId="167" fontId="7" fillId="12" borderId="22" xfId="0" applyNumberFormat="1" applyFont="1" applyFill="1" applyBorder="1" applyAlignment="1">
      <alignment horizontal="right"/>
    </xf>
    <xf numFmtId="1" fontId="7" fillId="15" borderId="38" xfId="0" applyNumberFormat="1" applyFont="1" applyFill="1" applyBorder="1" applyAlignment="1">
      <alignment horizontal="right"/>
    </xf>
    <xf numFmtId="1" fontId="7" fillId="15" borderId="38" xfId="0" applyNumberFormat="1" applyFont="1" applyFill="1" applyBorder="1" applyAlignment="1">
      <alignment horizontal="right"/>
    </xf>
    <xf numFmtId="167" fontId="7" fillId="15" borderId="38" xfId="0" applyNumberFormat="1" applyFont="1" applyFill="1" applyBorder="1" applyAlignment="1">
      <alignment horizontal="right"/>
    </xf>
    <xf numFmtId="167" fontId="7" fillId="15" borderId="39" xfId="0" applyNumberFormat="1" applyFont="1" applyFill="1" applyBorder="1" applyAlignment="1">
      <alignment horizontal="right"/>
    </xf>
    <xf numFmtId="164" fontId="11" fillId="2" borderId="2" xfId="0" applyNumberFormat="1" applyFont="1" applyFill="1" applyBorder="1" applyAlignment="1">
      <alignment horizontal="right" vertical="center"/>
    </xf>
    <xf numFmtId="164" fontId="11" fillId="2" borderId="3" xfId="0" applyNumberFormat="1" applyFont="1" applyFill="1" applyBorder="1" applyAlignment="1">
      <alignment horizontal="right" vertical="center"/>
    </xf>
    <xf numFmtId="164" fontId="11" fillId="2" borderId="4" xfId="0" applyNumberFormat="1" applyFont="1" applyFill="1" applyBorder="1" applyAlignment="1">
      <alignment horizontal="right" vertical="center"/>
    </xf>
    <xf numFmtId="165" fontId="11" fillId="3" borderId="9" xfId="0" applyNumberFormat="1" applyFont="1" applyFill="1" applyBorder="1" applyAlignment="1">
      <alignment horizontal="left"/>
    </xf>
    <xf numFmtId="0" fontId="11" fillId="4" borderId="13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11" fillId="7" borderId="13" xfId="0" applyFont="1" applyFill="1" applyBorder="1" applyAlignment="1">
      <alignment horizontal="center"/>
    </xf>
    <xf numFmtId="0" fontId="11" fillId="7" borderId="21" xfId="0" applyFont="1" applyFill="1" applyBorder="1" applyAlignment="1">
      <alignment horizontal="center"/>
    </xf>
    <xf numFmtId="0" fontId="11" fillId="16" borderId="13" xfId="0" applyFont="1" applyFill="1" applyBorder="1" applyAlignment="1">
      <alignment horizontal="center"/>
    </xf>
    <xf numFmtId="0" fontId="11" fillId="16" borderId="17" xfId="0" applyFont="1" applyFill="1" applyBorder="1" applyAlignment="1">
      <alignment horizontal="center"/>
    </xf>
    <xf numFmtId="0" fontId="11" fillId="16" borderId="21" xfId="0" applyFont="1" applyFill="1" applyBorder="1" applyAlignment="1">
      <alignment horizontal="center"/>
    </xf>
    <xf numFmtId="0" fontId="11" fillId="8" borderId="13" xfId="0" applyFont="1" applyFill="1" applyBorder="1" applyAlignment="1">
      <alignment horizontal="center"/>
    </xf>
    <xf numFmtId="0" fontId="11" fillId="8" borderId="17" xfId="0" applyFont="1" applyFill="1" applyBorder="1" applyAlignment="1">
      <alignment horizontal="center"/>
    </xf>
    <xf numFmtId="0" fontId="11" fillId="8" borderId="17" xfId="0" applyFont="1" applyFill="1" applyBorder="1" applyAlignment="1">
      <alignment horizontal="center"/>
    </xf>
    <xf numFmtId="0" fontId="11" fillId="8" borderId="21" xfId="0" applyFont="1" applyFill="1" applyBorder="1" applyAlignment="1">
      <alignment horizontal="center"/>
    </xf>
    <xf numFmtId="0" fontId="11" fillId="9" borderId="13" xfId="0" applyFont="1" applyFill="1" applyBorder="1" applyAlignment="1">
      <alignment horizontal="center"/>
    </xf>
    <xf numFmtId="0" fontId="11" fillId="9" borderId="17" xfId="0" applyFont="1" applyFill="1" applyBorder="1" applyAlignment="1">
      <alignment horizontal="center"/>
    </xf>
    <xf numFmtId="0" fontId="11" fillId="9" borderId="17" xfId="0" applyFont="1" applyFill="1" applyBorder="1" applyAlignment="1">
      <alignment horizontal="left"/>
    </xf>
    <xf numFmtId="0" fontId="11" fillId="9" borderId="21" xfId="0" applyFont="1" applyFill="1" applyBorder="1" applyAlignment="1">
      <alignment horizontal="left"/>
    </xf>
    <xf numFmtId="0" fontId="11" fillId="10" borderId="13" xfId="0" applyFont="1" applyFill="1" applyBorder="1" applyAlignment="1">
      <alignment horizontal="center"/>
    </xf>
    <xf numFmtId="0" fontId="11" fillId="10" borderId="17" xfId="0" applyFont="1" applyFill="1" applyBorder="1" applyAlignment="1">
      <alignment horizontal="center"/>
    </xf>
    <xf numFmtId="0" fontId="11" fillId="10" borderId="17" xfId="0" applyFont="1" applyFill="1" applyBorder="1" applyAlignment="1">
      <alignment horizontal="center"/>
    </xf>
    <xf numFmtId="0" fontId="11" fillId="10" borderId="21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11" fillId="10" borderId="13" xfId="0" applyFont="1" applyFill="1" applyBorder="1" applyAlignment="1">
      <alignment horizontal="center"/>
    </xf>
    <xf numFmtId="0" fontId="11" fillId="10" borderId="21" xfId="0" applyFont="1" applyFill="1" applyBorder="1" applyAlignment="1">
      <alignment horizontal="center"/>
    </xf>
    <xf numFmtId="0" fontId="11" fillId="11" borderId="13" xfId="0" applyFont="1" applyFill="1" applyBorder="1" applyAlignment="1">
      <alignment horizontal="center"/>
    </xf>
    <xf numFmtId="0" fontId="11" fillId="11" borderId="17" xfId="0" applyFont="1" applyFill="1" applyBorder="1" applyAlignment="1">
      <alignment horizontal="center"/>
    </xf>
    <xf numFmtId="0" fontId="11" fillId="11" borderId="17" xfId="0" applyFont="1" applyFill="1" applyBorder="1" applyAlignment="1">
      <alignment horizontal="center"/>
    </xf>
    <xf numFmtId="0" fontId="11" fillId="11" borderId="17" xfId="0" applyFont="1" applyFill="1" applyBorder="1" applyAlignment="1">
      <alignment horizontal="center"/>
    </xf>
    <xf numFmtId="0" fontId="11" fillId="11" borderId="17" xfId="0" applyFont="1" applyFill="1" applyBorder="1" applyAlignment="1">
      <alignment horizontal="center"/>
    </xf>
    <xf numFmtId="0" fontId="11" fillId="11" borderId="17" xfId="0" applyFont="1" applyFill="1" applyBorder="1" applyAlignment="1">
      <alignment horizontal="center"/>
    </xf>
    <xf numFmtId="0" fontId="11" fillId="11" borderId="21" xfId="0" applyFont="1" applyFill="1" applyBorder="1" applyAlignment="1">
      <alignment horizontal="left"/>
    </xf>
    <xf numFmtId="0" fontId="11" fillId="12" borderId="24" xfId="0" applyFont="1" applyFill="1" applyBorder="1" applyAlignment="1">
      <alignment horizontal="left"/>
    </xf>
    <xf numFmtId="0" fontId="10" fillId="4" borderId="10" xfId="0" applyFont="1" applyFill="1" applyBorder="1" applyAlignment="1">
      <alignment horizontal="center" textRotation="90"/>
    </xf>
    <xf numFmtId="0" fontId="10" fillId="4" borderId="14" xfId="0" applyFont="1" applyFill="1" applyBorder="1" applyAlignment="1">
      <alignment horizontal="center" textRotation="90"/>
    </xf>
    <xf numFmtId="0" fontId="10" fillId="4" borderId="14" xfId="0" applyFont="1" applyFill="1" applyBorder="1" applyAlignment="1">
      <alignment horizontal="center" textRotation="90"/>
    </xf>
    <xf numFmtId="0" fontId="10" fillId="4" borderId="14" xfId="0" applyFont="1" applyFill="1" applyBorder="1" applyAlignment="1">
      <alignment horizontal="center" textRotation="90"/>
    </xf>
    <xf numFmtId="0" fontId="10" fillId="4" borderId="14" xfId="0" applyFont="1" applyFill="1" applyBorder="1" applyAlignment="1">
      <alignment horizontal="center" textRotation="90"/>
    </xf>
    <xf numFmtId="0" fontId="10" fillId="4" borderId="14" xfId="0" applyFont="1" applyFill="1" applyBorder="1" applyAlignment="1">
      <alignment horizontal="center" textRotation="90"/>
    </xf>
    <xf numFmtId="0" fontId="10" fillId="4" borderId="14" xfId="0" applyFont="1" applyFill="1" applyBorder="1" applyAlignment="1">
      <alignment horizontal="center" textRotation="90"/>
    </xf>
    <xf numFmtId="0" fontId="10" fillId="4" borderId="14" xfId="0" applyFont="1" applyFill="1" applyBorder="1" applyAlignment="1">
      <alignment horizontal="center" textRotation="90"/>
    </xf>
    <xf numFmtId="0" fontId="10" fillId="4" borderId="14" xfId="0" applyFont="1" applyFill="1" applyBorder="1" applyAlignment="1">
      <alignment horizontal="center" textRotation="90"/>
    </xf>
    <xf numFmtId="0" fontId="10" fillId="4" borderId="18" xfId="0" applyFont="1" applyFill="1" applyBorder="1" applyAlignment="1">
      <alignment horizontal="center" textRotation="90"/>
    </xf>
    <xf numFmtId="0" fontId="10" fillId="7" borderId="10" xfId="0" applyFont="1" applyFill="1" applyBorder="1" applyAlignment="1">
      <alignment horizontal="center" textRotation="90"/>
    </xf>
    <xf numFmtId="0" fontId="10" fillId="7" borderId="18" xfId="0" applyFont="1" applyFill="1" applyBorder="1" applyAlignment="1">
      <alignment horizontal="center" textRotation="90"/>
    </xf>
    <xf numFmtId="0" fontId="10" fillId="16" borderId="10" xfId="0" applyFont="1" applyFill="1" applyBorder="1" applyAlignment="1">
      <alignment horizontal="center" textRotation="90"/>
    </xf>
    <xf numFmtId="0" fontId="10" fillId="16" borderId="14" xfId="0" applyFont="1" applyFill="1" applyBorder="1" applyAlignment="1">
      <alignment horizontal="center" textRotation="90"/>
    </xf>
    <xf numFmtId="0" fontId="10" fillId="16" borderId="18" xfId="0" applyFont="1" applyFill="1" applyBorder="1" applyAlignment="1">
      <alignment horizontal="center" textRotation="90"/>
    </xf>
    <xf numFmtId="0" fontId="10" fillId="8" borderId="10" xfId="0" applyFont="1" applyFill="1" applyBorder="1" applyAlignment="1">
      <alignment horizontal="center" textRotation="90"/>
    </xf>
    <xf numFmtId="0" fontId="10" fillId="8" borderId="14" xfId="0" applyFont="1" applyFill="1" applyBorder="1" applyAlignment="1">
      <alignment horizontal="center" textRotation="90"/>
    </xf>
    <xf numFmtId="0" fontId="10" fillId="8" borderId="14" xfId="0" applyFont="1" applyFill="1" applyBorder="1" applyAlignment="1">
      <alignment horizontal="center" textRotation="90"/>
    </xf>
    <xf numFmtId="0" fontId="10" fillId="8" borderId="18" xfId="0" applyFont="1" applyFill="1" applyBorder="1" applyAlignment="1">
      <alignment horizontal="center" textRotation="90"/>
    </xf>
    <xf numFmtId="0" fontId="10" fillId="9" borderId="10" xfId="0" applyFont="1" applyFill="1" applyBorder="1" applyAlignment="1">
      <alignment horizontal="center" textRotation="90"/>
    </xf>
    <xf numFmtId="0" fontId="10" fillId="9" borderId="14" xfId="0" applyFont="1" applyFill="1" applyBorder="1" applyAlignment="1">
      <alignment horizontal="center" textRotation="90"/>
    </xf>
    <xf numFmtId="0" fontId="10" fillId="9" borderId="14" xfId="0" applyFont="1" applyFill="1" applyBorder="1" applyAlignment="1">
      <alignment horizontal="center"/>
    </xf>
    <xf numFmtId="0" fontId="10" fillId="9" borderId="18" xfId="0" applyFont="1" applyFill="1" applyBorder="1" applyAlignment="1">
      <alignment horizontal="center"/>
    </xf>
    <xf numFmtId="0" fontId="10" fillId="10" borderId="10" xfId="0" applyFont="1" applyFill="1" applyBorder="1" applyAlignment="1">
      <alignment horizontal="center" textRotation="90"/>
    </xf>
    <xf numFmtId="0" fontId="10" fillId="10" borderId="14" xfId="0" applyFont="1" applyFill="1" applyBorder="1" applyAlignment="1">
      <alignment horizontal="center" textRotation="90"/>
    </xf>
    <xf numFmtId="0" fontId="10" fillId="10" borderId="14" xfId="0" applyFont="1" applyFill="1" applyBorder="1" applyAlignment="1">
      <alignment horizontal="center" textRotation="90"/>
    </xf>
    <xf numFmtId="0" fontId="10" fillId="10" borderId="18" xfId="0" applyFont="1" applyFill="1" applyBorder="1" applyAlignment="1">
      <alignment horizontal="center" textRotation="90"/>
    </xf>
    <xf numFmtId="0" fontId="10" fillId="4" borderId="10" xfId="0" applyFont="1" applyFill="1" applyBorder="1" applyAlignment="1">
      <alignment horizontal="center" textRotation="90"/>
    </xf>
    <xf numFmtId="0" fontId="10" fillId="4" borderId="14" xfId="0" applyFont="1" applyFill="1" applyBorder="1" applyAlignment="1">
      <alignment horizontal="center" textRotation="90"/>
    </xf>
    <xf numFmtId="0" fontId="10" fillId="4" borderId="18" xfId="0" applyFont="1" applyFill="1" applyBorder="1" applyAlignment="1">
      <alignment horizontal="center" textRotation="90"/>
    </xf>
    <xf numFmtId="0" fontId="10" fillId="10" borderId="10" xfId="0" applyFont="1" applyFill="1" applyBorder="1" applyAlignment="1">
      <alignment horizontal="center" textRotation="90"/>
    </xf>
    <xf numFmtId="0" fontId="10" fillId="10" borderId="18" xfId="0" applyFont="1" applyFill="1" applyBorder="1" applyAlignment="1">
      <alignment horizontal="center" textRotation="90"/>
    </xf>
    <xf numFmtId="0" fontId="10" fillId="11" borderId="10" xfId="0" applyFont="1" applyFill="1" applyBorder="1" applyAlignment="1">
      <alignment horizontal="center" textRotation="90"/>
    </xf>
    <xf numFmtId="0" fontId="10" fillId="11" borderId="14" xfId="0" applyFont="1" applyFill="1" applyBorder="1" applyAlignment="1">
      <alignment horizontal="center" textRotation="90"/>
    </xf>
    <xf numFmtId="0" fontId="10" fillId="11" borderId="14" xfId="0" applyFont="1" applyFill="1" applyBorder="1" applyAlignment="1">
      <alignment horizontal="center" textRotation="90"/>
    </xf>
    <xf numFmtId="0" fontId="10" fillId="11" borderId="14" xfId="0" applyFont="1" applyFill="1" applyBorder="1" applyAlignment="1">
      <alignment horizontal="center" textRotation="90"/>
    </xf>
    <xf numFmtId="0" fontId="10" fillId="11" borderId="14" xfId="0" applyFont="1" applyFill="1" applyBorder="1" applyAlignment="1">
      <alignment horizontal="center" textRotation="90"/>
    </xf>
    <xf numFmtId="0" fontId="10" fillId="11" borderId="14" xfId="0" applyFont="1" applyFill="1" applyBorder="1" applyAlignment="1">
      <alignment horizontal="center" textRotation="90"/>
    </xf>
    <xf numFmtId="0" fontId="10" fillId="11" borderId="18" xfId="0" applyFont="1" applyFill="1" applyBorder="1" applyAlignment="1">
      <alignment horizontal="center"/>
    </xf>
    <xf numFmtId="0" fontId="0" fillId="13" borderId="0" xfId="0" applyFill="1"/>
    <xf numFmtId="1" fontId="11" fillId="3" borderId="7" xfId="0" applyNumberFormat="1" applyFont="1" applyFill="1" applyBorder="1" applyAlignment="1">
      <alignment horizontal="right"/>
    </xf>
    <xf numFmtId="167" fontId="11" fillId="15" borderId="30" xfId="0" applyNumberFormat="1" applyFont="1" applyFill="1" applyBorder="1" applyAlignment="1">
      <alignment horizontal="right"/>
    </xf>
    <xf numFmtId="167" fontId="11" fillId="3" borderId="8" xfId="0" applyNumberFormat="1" applyFont="1" applyFill="1" applyBorder="1" applyAlignment="1">
      <alignment horizontal="right"/>
    </xf>
    <xf numFmtId="165" fontId="11" fillId="3" borderId="8" xfId="0" applyNumberFormat="1" applyFont="1" applyFill="1" applyBorder="1" applyAlignment="1">
      <alignment horizontal="right"/>
    </xf>
    <xf numFmtId="165" fontId="11" fillId="3" borderId="8" xfId="0" applyNumberFormat="1" applyFont="1" applyFill="1" applyBorder="1" applyAlignment="1">
      <alignment horizontal="right"/>
    </xf>
    <xf numFmtId="167" fontId="11" fillId="15" borderId="30" xfId="0" applyNumberFormat="1" applyFont="1" applyFill="1" applyBorder="1" applyAlignment="1">
      <alignment horizontal="right"/>
    </xf>
    <xf numFmtId="167" fontId="11" fillId="15" borderId="31" xfId="0" applyNumberFormat="1" applyFont="1" applyFill="1" applyBorder="1" applyAlignment="1">
      <alignment horizontal="right"/>
    </xf>
    <xf numFmtId="1" fontId="11" fillId="4" borderId="11" xfId="0" applyNumberFormat="1" applyFont="1" applyFill="1" applyBorder="1" applyAlignment="1">
      <alignment horizontal="right"/>
    </xf>
    <xf numFmtId="167" fontId="11" fillId="4" borderId="12" xfId="0" applyNumberFormat="1" applyFont="1" applyFill="1" applyBorder="1" applyAlignment="1">
      <alignment horizontal="right"/>
    </xf>
    <xf numFmtId="167" fontId="11" fillId="4" borderId="1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67" fontId="11" fillId="15" borderId="32" xfId="0" applyNumberFormat="1" applyFont="1" applyFill="1" applyBorder="1" applyAlignment="1">
      <alignment horizontal="right"/>
    </xf>
    <xf numFmtId="167" fontId="11" fillId="15" borderId="33" xfId="0" applyNumberFormat="1" applyFont="1" applyFill="1" applyBorder="1" applyAlignment="1">
      <alignment horizontal="right"/>
    </xf>
    <xf numFmtId="1" fontId="11" fillId="4" borderId="15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4" borderId="15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4" borderId="15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4" borderId="15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4" borderId="15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4" borderId="15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4" borderId="15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4" borderId="15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4" borderId="19" xfId="0" applyNumberFormat="1" applyFont="1" applyFill="1" applyBorder="1" applyAlignment="1">
      <alignment horizontal="right"/>
    </xf>
    <xf numFmtId="167" fontId="11" fillId="4" borderId="20" xfId="0" applyNumberFormat="1" applyFont="1" applyFill="1" applyBorder="1" applyAlignment="1">
      <alignment horizontal="right"/>
    </xf>
    <xf numFmtId="167" fontId="11" fillId="4" borderId="20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67" fontId="11" fillId="15" borderId="36" xfId="0" applyNumberFormat="1" applyFont="1" applyFill="1" applyBorder="1" applyAlignment="1">
      <alignment horizontal="right"/>
    </xf>
    <xf numFmtId="167" fontId="11" fillId="15" borderId="37" xfId="0" applyNumberFormat="1" applyFont="1" applyFill="1" applyBorder="1" applyAlignment="1">
      <alignment horizontal="right"/>
    </xf>
    <xf numFmtId="1" fontId="11" fillId="7" borderId="11" xfId="0" applyNumberFormat="1" applyFont="1" applyFill="1" applyBorder="1" applyAlignment="1">
      <alignment horizontal="right"/>
    </xf>
    <xf numFmtId="167" fontId="11" fillId="7" borderId="12" xfId="0" applyNumberFormat="1" applyFont="1" applyFill="1" applyBorder="1" applyAlignment="1">
      <alignment horizontal="right"/>
    </xf>
    <xf numFmtId="167" fontId="11" fillId="7" borderId="1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67" fontId="11" fillId="15" borderId="32" xfId="0" applyNumberFormat="1" applyFont="1" applyFill="1" applyBorder="1" applyAlignment="1">
      <alignment horizontal="right"/>
    </xf>
    <xf numFmtId="167" fontId="11" fillId="15" borderId="33" xfId="0" applyNumberFormat="1" applyFont="1" applyFill="1" applyBorder="1" applyAlignment="1">
      <alignment horizontal="right"/>
    </xf>
    <xf numFmtId="1" fontId="11" fillId="7" borderId="19" xfId="0" applyNumberFormat="1" applyFont="1" applyFill="1" applyBorder="1" applyAlignment="1">
      <alignment horizontal="right"/>
    </xf>
    <xf numFmtId="167" fontId="11" fillId="7" borderId="20" xfId="0" applyNumberFormat="1" applyFont="1" applyFill="1" applyBorder="1" applyAlignment="1">
      <alignment horizontal="right"/>
    </xf>
    <xf numFmtId="167" fontId="11" fillId="7" borderId="20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67" fontId="11" fillId="15" borderId="36" xfId="0" applyNumberFormat="1" applyFont="1" applyFill="1" applyBorder="1" applyAlignment="1">
      <alignment horizontal="right"/>
    </xf>
    <xf numFmtId="167" fontId="11" fillId="15" borderId="37" xfId="0" applyNumberFormat="1" applyFont="1" applyFill="1" applyBorder="1" applyAlignment="1">
      <alignment horizontal="right"/>
    </xf>
    <xf numFmtId="1" fontId="11" fillId="16" borderId="11" xfId="0" applyNumberFormat="1" applyFont="1" applyFill="1" applyBorder="1" applyAlignment="1">
      <alignment horizontal="right"/>
    </xf>
    <xf numFmtId="167" fontId="11" fillId="16" borderId="12" xfId="0" applyNumberFormat="1" applyFont="1" applyFill="1" applyBorder="1" applyAlignment="1">
      <alignment horizontal="right"/>
    </xf>
    <xf numFmtId="167" fontId="11" fillId="16" borderId="1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67" fontId="11" fillId="15" borderId="32" xfId="0" applyNumberFormat="1" applyFont="1" applyFill="1" applyBorder="1" applyAlignment="1">
      <alignment horizontal="right"/>
    </xf>
    <xf numFmtId="167" fontId="11" fillId="15" borderId="33" xfId="0" applyNumberFormat="1" applyFont="1" applyFill="1" applyBorder="1" applyAlignment="1">
      <alignment horizontal="right"/>
    </xf>
    <xf numFmtId="1" fontId="11" fillId="16" borderId="15" xfId="0" applyNumberFormat="1" applyFont="1" applyFill="1" applyBorder="1" applyAlignment="1">
      <alignment horizontal="right"/>
    </xf>
    <xf numFmtId="167" fontId="11" fillId="16" borderId="16" xfId="0" applyNumberFormat="1" applyFont="1" applyFill="1" applyBorder="1" applyAlignment="1">
      <alignment horizontal="right"/>
    </xf>
    <xf numFmtId="167" fontId="11" fillId="16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16" borderId="19" xfId="0" applyNumberFormat="1" applyFont="1" applyFill="1" applyBorder="1" applyAlignment="1">
      <alignment horizontal="right"/>
    </xf>
    <xf numFmtId="167" fontId="11" fillId="16" borderId="20" xfId="0" applyNumberFormat="1" applyFont="1" applyFill="1" applyBorder="1" applyAlignment="1">
      <alignment horizontal="right"/>
    </xf>
    <xf numFmtId="167" fontId="11" fillId="16" borderId="20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67" fontId="11" fillId="15" borderId="36" xfId="0" applyNumberFormat="1" applyFont="1" applyFill="1" applyBorder="1" applyAlignment="1">
      <alignment horizontal="right"/>
    </xf>
    <xf numFmtId="167" fontId="11" fillId="15" borderId="37" xfId="0" applyNumberFormat="1" applyFont="1" applyFill="1" applyBorder="1" applyAlignment="1">
      <alignment horizontal="right"/>
    </xf>
    <xf numFmtId="1" fontId="11" fillId="8" borderId="11" xfId="0" applyNumberFormat="1" applyFont="1" applyFill="1" applyBorder="1" applyAlignment="1">
      <alignment horizontal="right"/>
    </xf>
    <xf numFmtId="167" fontId="11" fillId="8" borderId="12" xfId="0" applyNumberFormat="1" applyFont="1" applyFill="1" applyBorder="1" applyAlignment="1">
      <alignment horizontal="right"/>
    </xf>
    <xf numFmtId="167" fontId="11" fillId="8" borderId="1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67" fontId="11" fillId="15" borderId="32" xfId="0" applyNumberFormat="1" applyFont="1" applyFill="1" applyBorder="1" applyAlignment="1">
      <alignment horizontal="right"/>
    </xf>
    <xf numFmtId="167" fontId="11" fillId="15" borderId="33" xfId="0" applyNumberFormat="1" applyFont="1" applyFill="1" applyBorder="1" applyAlignment="1">
      <alignment horizontal="right"/>
    </xf>
    <xf numFmtId="1" fontId="11" fillId="8" borderId="15" xfId="0" applyNumberFormat="1" applyFont="1" applyFill="1" applyBorder="1" applyAlignment="1">
      <alignment horizontal="right"/>
    </xf>
    <xf numFmtId="167" fontId="11" fillId="8" borderId="16" xfId="0" applyNumberFormat="1" applyFont="1" applyFill="1" applyBorder="1" applyAlignment="1">
      <alignment horizontal="right"/>
    </xf>
    <xf numFmtId="167" fontId="11" fillId="8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8" borderId="15" xfId="0" applyNumberFormat="1" applyFont="1" applyFill="1" applyBorder="1" applyAlignment="1">
      <alignment horizontal="right"/>
    </xf>
    <xf numFmtId="167" fontId="11" fillId="8" borderId="16" xfId="0" applyNumberFormat="1" applyFont="1" applyFill="1" applyBorder="1" applyAlignment="1">
      <alignment horizontal="right"/>
    </xf>
    <xf numFmtId="167" fontId="11" fillId="8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8" borderId="19" xfId="0" applyNumberFormat="1" applyFont="1" applyFill="1" applyBorder="1" applyAlignment="1">
      <alignment horizontal="right"/>
    </xf>
    <xf numFmtId="167" fontId="11" fillId="8" borderId="20" xfId="0" applyNumberFormat="1" applyFont="1" applyFill="1" applyBorder="1" applyAlignment="1">
      <alignment horizontal="right"/>
    </xf>
    <xf numFmtId="167" fontId="11" fillId="8" borderId="20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67" fontId="11" fillId="15" borderId="36" xfId="0" applyNumberFormat="1" applyFont="1" applyFill="1" applyBorder="1" applyAlignment="1">
      <alignment horizontal="right"/>
    </xf>
    <xf numFmtId="167" fontId="11" fillId="15" borderId="37" xfId="0" applyNumberFormat="1" applyFont="1" applyFill="1" applyBorder="1" applyAlignment="1">
      <alignment horizontal="right"/>
    </xf>
    <xf numFmtId="1" fontId="11" fillId="9" borderId="11" xfId="0" applyNumberFormat="1" applyFont="1" applyFill="1" applyBorder="1" applyAlignment="1">
      <alignment horizontal="right"/>
    </xf>
    <xf numFmtId="167" fontId="11" fillId="15" borderId="32" xfId="0" applyNumberFormat="1" applyFont="1" applyFill="1" applyBorder="1" applyAlignment="1">
      <alignment horizontal="right"/>
    </xf>
    <xf numFmtId="167" fontId="11" fillId="9" borderId="1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67" fontId="11" fillId="15" borderId="32" xfId="0" applyNumberFormat="1" applyFont="1" applyFill="1" applyBorder="1" applyAlignment="1">
      <alignment horizontal="right"/>
    </xf>
    <xf numFmtId="167" fontId="11" fillId="15" borderId="33" xfId="0" applyNumberFormat="1" applyFont="1" applyFill="1" applyBorder="1" applyAlignment="1">
      <alignment horizontal="right"/>
    </xf>
    <xf numFmtId="1" fontId="11" fillId="9" borderId="15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9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9" borderId="15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9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9" borderId="19" xfId="0" applyNumberFormat="1" applyFont="1" applyFill="1" applyBorder="1" applyAlignment="1">
      <alignment horizontal="right"/>
    </xf>
    <xf numFmtId="167" fontId="11" fillId="15" borderId="36" xfId="0" applyNumberFormat="1" applyFont="1" applyFill="1" applyBorder="1" applyAlignment="1">
      <alignment horizontal="right"/>
    </xf>
    <xf numFmtId="167" fontId="11" fillId="9" borderId="20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67" fontId="11" fillId="15" borderId="36" xfId="0" applyNumberFormat="1" applyFont="1" applyFill="1" applyBorder="1" applyAlignment="1">
      <alignment horizontal="right"/>
    </xf>
    <xf numFmtId="167" fontId="11" fillId="15" borderId="37" xfId="0" applyNumberFormat="1" applyFont="1" applyFill="1" applyBorder="1" applyAlignment="1">
      <alignment horizontal="right"/>
    </xf>
    <xf numFmtId="1" fontId="11" fillId="10" borderId="11" xfId="0" applyNumberFormat="1" applyFont="1" applyFill="1" applyBorder="1" applyAlignment="1">
      <alignment horizontal="right"/>
    </xf>
    <xf numFmtId="167" fontId="11" fillId="10" borderId="12" xfId="0" applyNumberFormat="1" applyFont="1" applyFill="1" applyBorder="1" applyAlignment="1">
      <alignment horizontal="right"/>
    </xf>
    <xf numFmtId="167" fontId="11" fillId="10" borderId="1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67" fontId="11" fillId="15" borderId="32" xfId="0" applyNumberFormat="1" applyFont="1" applyFill="1" applyBorder="1" applyAlignment="1">
      <alignment horizontal="right"/>
    </xf>
    <xf numFmtId="167" fontId="11" fillId="15" borderId="33" xfId="0" applyNumberFormat="1" applyFont="1" applyFill="1" applyBorder="1" applyAlignment="1">
      <alignment horizontal="right"/>
    </xf>
    <xf numFmtId="1" fontId="11" fillId="10" borderId="15" xfId="0" applyNumberFormat="1" applyFont="1" applyFill="1" applyBorder="1" applyAlignment="1">
      <alignment horizontal="right"/>
    </xf>
    <xf numFmtId="167" fontId="11" fillId="10" borderId="16" xfId="0" applyNumberFormat="1" applyFont="1" applyFill="1" applyBorder="1" applyAlignment="1">
      <alignment horizontal="right"/>
    </xf>
    <xf numFmtId="167" fontId="11" fillId="10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10" borderId="15" xfId="0" applyNumberFormat="1" applyFont="1" applyFill="1" applyBorder="1" applyAlignment="1">
      <alignment horizontal="right"/>
    </xf>
    <xf numFmtId="167" fontId="11" fillId="10" borderId="16" xfId="0" applyNumberFormat="1" applyFont="1" applyFill="1" applyBorder="1" applyAlignment="1">
      <alignment horizontal="right"/>
    </xf>
    <xf numFmtId="167" fontId="11" fillId="10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10" borderId="19" xfId="0" applyNumberFormat="1" applyFont="1" applyFill="1" applyBorder="1" applyAlignment="1">
      <alignment horizontal="right"/>
    </xf>
    <xf numFmtId="167" fontId="11" fillId="10" borderId="20" xfId="0" applyNumberFormat="1" applyFont="1" applyFill="1" applyBorder="1" applyAlignment="1">
      <alignment horizontal="right"/>
    </xf>
    <xf numFmtId="167" fontId="11" fillId="10" borderId="20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67" fontId="11" fillId="15" borderId="36" xfId="0" applyNumberFormat="1" applyFont="1" applyFill="1" applyBorder="1" applyAlignment="1">
      <alignment horizontal="right"/>
    </xf>
    <xf numFmtId="167" fontId="11" fillId="15" borderId="37" xfId="0" applyNumberFormat="1" applyFont="1" applyFill="1" applyBorder="1" applyAlignment="1">
      <alignment horizontal="right"/>
    </xf>
    <xf numFmtId="1" fontId="11" fillId="4" borderId="11" xfId="0" applyNumberFormat="1" applyFont="1" applyFill="1" applyBorder="1" applyAlignment="1">
      <alignment horizontal="right"/>
    </xf>
    <xf numFmtId="167" fontId="11" fillId="4" borderId="12" xfId="0" applyNumberFormat="1" applyFont="1" applyFill="1" applyBorder="1" applyAlignment="1">
      <alignment horizontal="right"/>
    </xf>
    <xf numFmtId="167" fontId="11" fillId="4" borderId="1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67" fontId="11" fillId="15" borderId="32" xfId="0" applyNumberFormat="1" applyFont="1" applyFill="1" applyBorder="1" applyAlignment="1">
      <alignment horizontal="right"/>
    </xf>
    <xf numFmtId="167" fontId="11" fillId="15" borderId="33" xfId="0" applyNumberFormat="1" applyFont="1" applyFill="1" applyBorder="1" applyAlignment="1">
      <alignment horizontal="right"/>
    </xf>
    <xf numFmtId="1" fontId="11" fillId="4" borderId="15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67" fontId="11" fillId="4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4" borderId="19" xfId="0" applyNumberFormat="1" applyFont="1" applyFill="1" applyBorder="1" applyAlignment="1">
      <alignment horizontal="right"/>
    </xf>
    <xf numFmtId="167" fontId="11" fillId="4" borderId="20" xfId="0" applyNumberFormat="1" applyFont="1" applyFill="1" applyBorder="1" applyAlignment="1">
      <alignment horizontal="right"/>
    </xf>
    <xf numFmtId="167" fontId="11" fillId="4" borderId="20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67" fontId="11" fillId="15" borderId="36" xfId="0" applyNumberFormat="1" applyFont="1" applyFill="1" applyBorder="1" applyAlignment="1">
      <alignment horizontal="right"/>
    </xf>
    <xf numFmtId="167" fontId="11" fillId="15" borderId="37" xfId="0" applyNumberFormat="1" applyFont="1" applyFill="1" applyBorder="1" applyAlignment="1">
      <alignment horizontal="right"/>
    </xf>
    <xf numFmtId="1" fontId="11" fillId="10" borderId="11" xfId="0" applyNumberFormat="1" applyFont="1" applyFill="1" applyBorder="1" applyAlignment="1">
      <alignment horizontal="right"/>
    </xf>
    <xf numFmtId="167" fontId="11" fillId="10" borderId="12" xfId="0" applyNumberFormat="1" applyFont="1" applyFill="1" applyBorder="1" applyAlignment="1">
      <alignment horizontal="right"/>
    </xf>
    <xf numFmtId="167" fontId="11" fillId="10" borderId="1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67" fontId="11" fillId="15" borderId="32" xfId="0" applyNumberFormat="1" applyFont="1" applyFill="1" applyBorder="1" applyAlignment="1">
      <alignment horizontal="right"/>
    </xf>
    <xf numFmtId="167" fontId="11" fillId="15" borderId="33" xfId="0" applyNumberFormat="1" applyFont="1" applyFill="1" applyBorder="1" applyAlignment="1">
      <alignment horizontal="right"/>
    </xf>
    <xf numFmtId="1" fontId="11" fillId="10" borderId="19" xfId="0" applyNumberFormat="1" applyFont="1" applyFill="1" applyBorder="1" applyAlignment="1">
      <alignment horizontal="right"/>
    </xf>
    <xf numFmtId="167" fontId="11" fillId="10" borderId="20" xfId="0" applyNumberFormat="1" applyFont="1" applyFill="1" applyBorder="1" applyAlignment="1">
      <alignment horizontal="right"/>
    </xf>
    <xf numFmtId="167" fontId="11" fillId="10" borderId="20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67" fontId="11" fillId="15" borderId="36" xfId="0" applyNumberFormat="1" applyFont="1" applyFill="1" applyBorder="1" applyAlignment="1">
      <alignment horizontal="right"/>
    </xf>
    <xf numFmtId="167" fontId="11" fillId="15" borderId="37" xfId="0" applyNumberFormat="1" applyFont="1" applyFill="1" applyBorder="1" applyAlignment="1">
      <alignment horizontal="right"/>
    </xf>
    <xf numFmtId="1" fontId="11" fillId="11" borderId="11" xfId="0" applyNumberFormat="1" applyFont="1" applyFill="1" applyBorder="1" applyAlignment="1">
      <alignment horizontal="right"/>
    </xf>
    <xf numFmtId="167" fontId="11" fillId="15" borderId="32" xfId="0" applyNumberFormat="1" applyFont="1" applyFill="1" applyBorder="1" applyAlignment="1">
      <alignment horizontal="right"/>
    </xf>
    <xf numFmtId="167" fontId="11" fillId="11" borderId="1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" fontId="11" fillId="15" borderId="32" xfId="0" applyNumberFormat="1" applyFont="1" applyFill="1" applyBorder="1" applyAlignment="1">
      <alignment horizontal="right"/>
    </xf>
    <xf numFmtId="167" fontId="11" fillId="15" borderId="32" xfId="0" applyNumberFormat="1" applyFont="1" applyFill="1" applyBorder="1" applyAlignment="1">
      <alignment horizontal="right"/>
    </xf>
    <xf numFmtId="167" fontId="11" fillId="15" borderId="33" xfId="0" applyNumberFormat="1" applyFont="1" applyFill="1" applyBorder="1" applyAlignment="1">
      <alignment horizontal="right"/>
    </xf>
    <xf numFmtId="1" fontId="11" fillId="11" borderId="15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1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11" borderId="15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1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11" borderId="15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1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11" borderId="15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1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11" borderId="15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1" borderId="16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" fontId="11" fillId="15" borderId="34" xfId="0" applyNumberFormat="1" applyFont="1" applyFill="1" applyBorder="1" applyAlignment="1">
      <alignment horizontal="right"/>
    </xf>
    <xf numFmtId="167" fontId="11" fillId="15" borderId="34" xfId="0" applyNumberFormat="1" applyFont="1" applyFill="1" applyBorder="1" applyAlignment="1">
      <alignment horizontal="right"/>
    </xf>
    <xf numFmtId="167" fontId="11" fillId="15" borderId="35" xfId="0" applyNumberFormat="1" applyFont="1" applyFill="1" applyBorder="1" applyAlignment="1">
      <alignment horizontal="right"/>
    </xf>
    <xf numFmtId="1" fontId="11" fillId="11" borderId="19" xfId="0" applyNumberFormat="1" applyFont="1" applyFill="1" applyBorder="1" applyAlignment="1">
      <alignment horizontal="right"/>
    </xf>
    <xf numFmtId="167" fontId="11" fillId="15" borderId="36" xfId="0" applyNumberFormat="1" applyFont="1" applyFill="1" applyBorder="1" applyAlignment="1">
      <alignment horizontal="right"/>
    </xf>
    <xf numFmtId="167" fontId="11" fillId="11" borderId="20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" fontId="11" fillId="15" borderId="36" xfId="0" applyNumberFormat="1" applyFont="1" applyFill="1" applyBorder="1" applyAlignment="1">
      <alignment horizontal="right"/>
    </xf>
    <xf numFmtId="167" fontId="11" fillId="15" borderId="36" xfId="0" applyNumberFormat="1" applyFont="1" applyFill="1" applyBorder="1" applyAlignment="1">
      <alignment horizontal="right"/>
    </xf>
    <xf numFmtId="167" fontId="11" fillId="15" borderId="37" xfId="0" applyNumberFormat="1" applyFont="1" applyFill="1" applyBorder="1" applyAlignment="1">
      <alignment horizontal="right"/>
    </xf>
    <xf numFmtId="1" fontId="11" fillId="12" borderId="23" xfId="0" applyNumberFormat="1" applyFont="1" applyFill="1" applyBorder="1" applyAlignment="1">
      <alignment horizontal="right"/>
    </xf>
    <xf numFmtId="167" fontId="11" fillId="15" borderId="38" xfId="0" applyNumberFormat="1" applyFont="1" applyFill="1" applyBorder="1" applyAlignment="1">
      <alignment horizontal="right"/>
    </xf>
    <xf numFmtId="167" fontId="11" fillId="12" borderId="22" xfId="0" applyNumberFormat="1" applyFont="1" applyFill="1" applyBorder="1" applyAlignment="1">
      <alignment horizontal="right"/>
    </xf>
    <xf numFmtId="1" fontId="11" fillId="15" borderId="38" xfId="0" applyNumberFormat="1" applyFont="1" applyFill="1" applyBorder="1" applyAlignment="1">
      <alignment horizontal="right"/>
    </xf>
    <xf numFmtId="1" fontId="11" fillId="15" borderId="38" xfId="0" applyNumberFormat="1" applyFont="1" applyFill="1" applyBorder="1" applyAlignment="1">
      <alignment horizontal="right"/>
    </xf>
    <xf numFmtId="167" fontId="11" fillId="15" borderId="38" xfId="0" applyNumberFormat="1" applyFont="1" applyFill="1" applyBorder="1" applyAlignment="1">
      <alignment horizontal="right"/>
    </xf>
    <xf numFmtId="167" fontId="11" fillId="15" borderId="39" xfId="0" applyNumberFormat="1" applyFont="1" applyFill="1" applyBorder="1" applyAlignment="1">
      <alignment horizontal="right"/>
    </xf>
    <xf numFmtId="164" fontId="15" fillId="2" borderId="2" xfId="0" applyNumberFormat="1" applyFont="1" applyFill="1" applyBorder="1" applyAlignment="1">
      <alignment horizontal="right" vertical="center"/>
    </xf>
    <xf numFmtId="164" fontId="15" fillId="2" borderId="3" xfId="0" applyNumberFormat="1" applyFont="1" applyFill="1" applyBorder="1" applyAlignment="1">
      <alignment horizontal="right" vertical="center"/>
    </xf>
    <xf numFmtId="164" fontId="15" fillId="2" borderId="4" xfId="0" applyNumberFormat="1" applyFont="1" applyFill="1" applyBorder="1" applyAlignment="1">
      <alignment horizontal="right" vertical="center"/>
    </xf>
    <xf numFmtId="165" fontId="15" fillId="3" borderId="9" xfId="0" applyNumberFormat="1" applyFont="1" applyFill="1" applyBorder="1" applyAlignment="1">
      <alignment horizontal="left"/>
    </xf>
    <xf numFmtId="0" fontId="15" fillId="4" borderId="13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21" xfId="0" applyFont="1" applyFill="1" applyBorder="1" applyAlignment="1">
      <alignment horizontal="center"/>
    </xf>
    <xf numFmtId="0" fontId="15" fillId="7" borderId="13" xfId="0" applyFont="1" applyFill="1" applyBorder="1" applyAlignment="1">
      <alignment horizontal="center"/>
    </xf>
    <xf numFmtId="0" fontId="15" fillId="7" borderId="17" xfId="0" applyFont="1" applyFill="1" applyBorder="1" applyAlignment="1">
      <alignment horizontal="center"/>
    </xf>
    <xf numFmtId="0" fontId="15" fillId="7" borderId="17" xfId="0" applyFont="1" applyFill="1" applyBorder="1" applyAlignment="1">
      <alignment horizontal="center"/>
    </xf>
    <xf numFmtId="0" fontId="15" fillId="7" borderId="21" xfId="0" applyFont="1" applyFill="1" applyBorder="1" applyAlignment="1">
      <alignment horizontal="center"/>
    </xf>
    <xf numFmtId="0" fontId="15" fillId="9" borderId="13" xfId="0" applyFont="1" applyFill="1" applyBorder="1" applyAlignment="1">
      <alignment horizontal="center"/>
    </xf>
    <xf numFmtId="0" fontId="15" fillId="9" borderId="21" xfId="0" applyFont="1" applyFill="1" applyBorder="1" applyAlignment="1">
      <alignment horizontal="center"/>
    </xf>
    <xf numFmtId="0" fontId="15" fillId="10" borderId="13" xfId="0" applyFont="1" applyFill="1" applyBorder="1" applyAlignment="1">
      <alignment horizontal="center"/>
    </xf>
    <xf numFmtId="0" fontId="15" fillId="10" borderId="17" xfId="0" applyFont="1" applyFill="1" applyBorder="1" applyAlignment="1">
      <alignment horizontal="center"/>
    </xf>
    <xf numFmtId="0" fontId="15" fillId="10" borderId="17" xfId="0" applyFont="1" applyFill="1" applyBorder="1" applyAlignment="1">
      <alignment horizontal="center"/>
    </xf>
    <xf numFmtId="0" fontId="15" fillId="10" borderId="21" xfId="0" applyFont="1" applyFill="1" applyBorder="1" applyAlignment="1">
      <alignment horizontal="center"/>
    </xf>
    <xf numFmtId="0" fontId="15" fillId="8" borderId="13" xfId="0" applyFont="1" applyFill="1" applyBorder="1" applyAlignment="1">
      <alignment horizontal="center"/>
    </xf>
    <xf numFmtId="0" fontId="15" fillId="8" borderId="17" xfId="0" applyFont="1" applyFill="1" applyBorder="1" applyAlignment="1">
      <alignment horizontal="center"/>
    </xf>
    <xf numFmtId="0" fontId="15" fillId="8" borderId="21" xfId="0" applyFont="1" applyFill="1" applyBorder="1" applyAlignment="1">
      <alignment horizontal="center"/>
    </xf>
    <xf numFmtId="0" fontId="15" fillId="11" borderId="13" xfId="0" applyFont="1" applyFill="1" applyBorder="1" applyAlignment="1">
      <alignment horizontal="center"/>
    </xf>
    <xf numFmtId="0" fontId="15" fillId="11" borderId="21" xfId="0" applyFont="1" applyFill="1" applyBorder="1" applyAlignment="1">
      <alignment horizontal="center"/>
    </xf>
    <xf numFmtId="0" fontId="15" fillId="17" borderId="24" xfId="0" applyFont="1" applyFill="1" applyBorder="1" applyAlignment="1">
      <alignment horizontal="left"/>
    </xf>
    <xf numFmtId="0" fontId="14" fillId="4" borderId="10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4" xfId="0" applyFont="1" applyFill="1" applyBorder="1" applyAlignment="1">
      <alignment horizontal="center" textRotation="90"/>
    </xf>
    <xf numFmtId="0" fontId="14" fillId="4" borderId="18" xfId="0" applyFont="1" applyFill="1" applyBorder="1" applyAlignment="1">
      <alignment horizontal="center" textRotation="90"/>
    </xf>
    <xf numFmtId="0" fontId="14" fillId="7" borderId="10" xfId="0" applyFont="1" applyFill="1" applyBorder="1" applyAlignment="1">
      <alignment horizontal="center" textRotation="90"/>
    </xf>
    <xf numFmtId="0" fontId="14" fillId="7" borderId="14" xfId="0" applyFont="1" applyFill="1" applyBorder="1" applyAlignment="1">
      <alignment horizontal="center" textRotation="90"/>
    </xf>
    <xf numFmtId="0" fontId="14" fillId="7" borderId="14" xfId="0" applyFont="1" applyFill="1" applyBorder="1" applyAlignment="1">
      <alignment horizontal="center" textRotation="90"/>
    </xf>
    <xf numFmtId="0" fontId="14" fillId="7" borderId="18" xfId="0" applyFont="1" applyFill="1" applyBorder="1" applyAlignment="1">
      <alignment horizontal="center" textRotation="90"/>
    </xf>
    <xf numFmtId="0" fontId="14" fillId="9" borderId="10" xfId="0" applyFont="1" applyFill="1" applyBorder="1" applyAlignment="1">
      <alignment horizontal="center" textRotation="90"/>
    </xf>
    <xf numFmtId="0" fontId="14" fillId="9" borderId="18" xfId="0" applyFont="1" applyFill="1" applyBorder="1" applyAlignment="1">
      <alignment horizontal="center" textRotation="90"/>
    </xf>
    <xf numFmtId="0" fontId="14" fillId="10" borderId="10" xfId="0" applyFont="1" applyFill="1" applyBorder="1" applyAlignment="1">
      <alignment horizontal="center" textRotation="90"/>
    </xf>
    <xf numFmtId="0" fontId="14" fillId="10" borderId="14" xfId="0" applyFont="1" applyFill="1" applyBorder="1" applyAlignment="1">
      <alignment horizontal="center" textRotation="90"/>
    </xf>
    <xf numFmtId="0" fontId="14" fillId="10" borderId="14" xfId="0" applyFont="1" applyFill="1" applyBorder="1" applyAlignment="1">
      <alignment horizontal="center" textRotation="90"/>
    </xf>
    <xf numFmtId="0" fontId="14" fillId="10" borderId="18" xfId="0" applyFont="1" applyFill="1" applyBorder="1" applyAlignment="1">
      <alignment horizontal="center" textRotation="90"/>
    </xf>
    <xf numFmtId="0" fontId="14" fillId="8" borderId="10" xfId="0" applyFont="1" applyFill="1" applyBorder="1" applyAlignment="1">
      <alignment horizontal="center" textRotation="90"/>
    </xf>
    <xf numFmtId="0" fontId="14" fillId="8" borderId="14" xfId="0" applyFont="1" applyFill="1" applyBorder="1" applyAlignment="1">
      <alignment horizontal="center" textRotation="90"/>
    </xf>
    <xf numFmtId="0" fontId="14" fillId="8" borderId="18" xfId="0" applyFont="1" applyFill="1" applyBorder="1" applyAlignment="1">
      <alignment horizontal="center" textRotation="90"/>
    </xf>
    <xf numFmtId="0" fontId="14" fillId="11" borderId="10" xfId="0" applyFont="1" applyFill="1" applyBorder="1" applyAlignment="1">
      <alignment horizontal="center" textRotation="90"/>
    </xf>
    <xf numFmtId="0" fontId="14" fillId="11" borderId="18" xfId="0" applyFont="1" applyFill="1" applyBorder="1" applyAlignment="1">
      <alignment horizontal="center" textRotation="90"/>
    </xf>
    <xf numFmtId="0" fontId="0" fillId="13" borderId="0" xfId="0" applyFill="1"/>
    <xf numFmtId="1" fontId="15" fillId="3" borderId="7" xfId="0" applyNumberFormat="1" applyFont="1" applyFill="1" applyBorder="1" applyAlignment="1">
      <alignment horizontal="right"/>
    </xf>
    <xf numFmtId="167" fontId="15" fillId="15" borderId="30" xfId="0" applyNumberFormat="1" applyFont="1" applyFill="1" applyBorder="1" applyAlignment="1">
      <alignment horizontal="right"/>
    </xf>
    <xf numFmtId="167" fontId="15" fillId="3" borderId="8" xfId="0" applyNumberFormat="1" applyFont="1" applyFill="1" applyBorder="1" applyAlignment="1">
      <alignment horizontal="right"/>
    </xf>
    <xf numFmtId="165" fontId="15" fillId="3" borderId="8" xfId="0" applyNumberFormat="1" applyFont="1" applyFill="1" applyBorder="1" applyAlignment="1">
      <alignment horizontal="right"/>
    </xf>
    <xf numFmtId="165" fontId="15" fillId="3" borderId="8" xfId="0" applyNumberFormat="1" applyFont="1" applyFill="1" applyBorder="1" applyAlignment="1">
      <alignment horizontal="right"/>
    </xf>
    <xf numFmtId="167" fontId="15" fillId="15" borderId="30" xfId="0" applyNumberFormat="1" applyFont="1" applyFill="1" applyBorder="1" applyAlignment="1">
      <alignment horizontal="right"/>
    </xf>
    <xf numFmtId="167" fontId="15" fillId="15" borderId="31" xfId="0" applyNumberFormat="1" applyFont="1" applyFill="1" applyBorder="1" applyAlignment="1">
      <alignment horizontal="right"/>
    </xf>
    <xf numFmtId="1" fontId="15" fillId="4" borderId="11" xfId="0" applyNumberFormat="1" applyFont="1" applyFill="1" applyBorder="1" applyAlignment="1">
      <alignment horizontal="right"/>
    </xf>
    <xf numFmtId="167" fontId="15" fillId="4" borderId="12" xfId="0" applyNumberFormat="1" applyFont="1" applyFill="1" applyBorder="1" applyAlignment="1">
      <alignment horizontal="right"/>
    </xf>
    <xf numFmtId="167" fontId="15" fillId="4" borderId="12" xfId="0" applyNumberFormat="1" applyFont="1" applyFill="1" applyBorder="1" applyAlignment="1">
      <alignment horizontal="right"/>
    </xf>
    <xf numFmtId="1" fontId="15" fillId="15" borderId="32" xfId="0" applyNumberFormat="1" applyFont="1" applyFill="1" applyBorder="1" applyAlignment="1">
      <alignment horizontal="right"/>
    </xf>
    <xf numFmtId="1" fontId="15" fillId="15" borderId="32" xfId="0" applyNumberFormat="1" applyFont="1" applyFill="1" applyBorder="1" applyAlignment="1">
      <alignment horizontal="right"/>
    </xf>
    <xf numFmtId="167" fontId="15" fillId="15" borderId="32" xfId="0" applyNumberFormat="1" applyFont="1" applyFill="1" applyBorder="1" applyAlignment="1">
      <alignment horizontal="right"/>
    </xf>
    <xf numFmtId="167" fontId="15" fillId="15" borderId="33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5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67" fontId="15" fillId="4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4" borderId="19" xfId="0" applyNumberFormat="1" applyFont="1" applyFill="1" applyBorder="1" applyAlignment="1">
      <alignment horizontal="right"/>
    </xf>
    <xf numFmtId="167" fontId="15" fillId="4" borderId="20" xfId="0" applyNumberFormat="1" applyFont="1" applyFill="1" applyBorder="1" applyAlignment="1">
      <alignment horizontal="right"/>
    </xf>
    <xf numFmtId="167" fontId="15" fillId="4" borderId="20" xfId="0" applyNumberFormat="1" applyFont="1" applyFill="1" applyBorder="1" applyAlignment="1">
      <alignment horizontal="right"/>
    </xf>
    <xf numFmtId="1" fontId="15" fillId="15" borderId="36" xfId="0" applyNumberFormat="1" applyFont="1" applyFill="1" applyBorder="1" applyAlignment="1">
      <alignment horizontal="right"/>
    </xf>
    <xf numFmtId="1" fontId="15" fillId="15" borderId="36" xfId="0" applyNumberFormat="1" applyFont="1" applyFill="1" applyBorder="1" applyAlignment="1">
      <alignment horizontal="right"/>
    </xf>
    <xf numFmtId="167" fontId="15" fillId="15" borderId="36" xfId="0" applyNumberFormat="1" applyFont="1" applyFill="1" applyBorder="1" applyAlignment="1">
      <alignment horizontal="right"/>
    </xf>
    <xf numFmtId="167" fontId="15" fillId="15" borderId="37" xfId="0" applyNumberFormat="1" applyFont="1" applyFill="1" applyBorder="1" applyAlignment="1">
      <alignment horizontal="right"/>
    </xf>
    <xf numFmtId="1" fontId="15" fillId="7" borderId="11" xfId="0" applyNumberFormat="1" applyFont="1" applyFill="1" applyBorder="1" applyAlignment="1">
      <alignment horizontal="right"/>
    </xf>
    <xf numFmtId="167" fontId="15" fillId="7" borderId="12" xfId="0" applyNumberFormat="1" applyFont="1" applyFill="1" applyBorder="1" applyAlignment="1">
      <alignment horizontal="right"/>
    </xf>
    <xf numFmtId="167" fontId="15" fillId="7" borderId="12" xfId="0" applyNumberFormat="1" applyFont="1" applyFill="1" applyBorder="1" applyAlignment="1">
      <alignment horizontal="right"/>
    </xf>
    <xf numFmtId="1" fontId="15" fillId="15" borderId="32" xfId="0" applyNumberFormat="1" applyFont="1" applyFill="1" applyBorder="1" applyAlignment="1">
      <alignment horizontal="right"/>
    </xf>
    <xf numFmtId="1" fontId="15" fillId="15" borderId="32" xfId="0" applyNumberFormat="1" applyFont="1" applyFill="1" applyBorder="1" applyAlignment="1">
      <alignment horizontal="right"/>
    </xf>
    <xf numFmtId="167" fontId="15" fillId="15" borderId="32" xfId="0" applyNumberFormat="1" applyFont="1" applyFill="1" applyBorder="1" applyAlignment="1">
      <alignment horizontal="right"/>
    </xf>
    <xf numFmtId="167" fontId="15" fillId="15" borderId="33" xfId="0" applyNumberFormat="1" applyFont="1" applyFill="1" applyBorder="1" applyAlignment="1">
      <alignment horizontal="right"/>
    </xf>
    <xf numFmtId="1" fontId="15" fillId="7" borderId="15" xfId="0" applyNumberFormat="1" applyFont="1" applyFill="1" applyBorder="1" applyAlignment="1">
      <alignment horizontal="right"/>
    </xf>
    <xf numFmtId="167" fontId="15" fillId="7" borderId="16" xfId="0" applyNumberFormat="1" applyFont="1" applyFill="1" applyBorder="1" applyAlignment="1">
      <alignment horizontal="right"/>
    </xf>
    <xf numFmtId="167" fontId="15" fillId="7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7" borderId="15" xfId="0" applyNumberFormat="1" applyFont="1" applyFill="1" applyBorder="1" applyAlignment="1">
      <alignment horizontal="right"/>
    </xf>
    <xf numFmtId="167" fontId="15" fillId="7" borderId="16" xfId="0" applyNumberFormat="1" applyFont="1" applyFill="1" applyBorder="1" applyAlignment="1">
      <alignment horizontal="right"/>
    </xf>
    <xf numFmtId="167" fontId="15" fillId="7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7" borderId="19" xfId="0" applyNumberFormat="1" applyFont="1" applyFill="1" applyBorder="1" applyAlignment="1">
      <alignment horizontal="right"/>
    </xf>
    <xf numFmtId="167" fontId="15" fillId="7" borderId="20" xfId="0" applyNumberFormat="1" applyFont="1" applyFill="1" applyBorder="1" applyAlignment="1">
      <alignment horizontal="right"/>
    </xf>
    <xf numFmtId="167" fontId="15" fillId="7" borderId="20" xfId="0" applyNumberFormat="1" applyFont="1" applyFill="1" applyBorder="1" applyAlignment="1">
      <alignment horizontal="right"/>
    </xf>
    <xf numFmtId="1" fontId="15" fillId="15" borderId="36" xfId="0" applyNumberFormat="1" applyFont="1" applyFill="1" applyBorder="1" applyAlignment="1">
      <alignment horizontal="right"/>
    </xf>
    <xf numFmtId="1" fontId="15" fillId="15" borderId="36" xfId="0" applyNumberFormat="1" applyFont="1" applyFill="1" applyBorder="1" applyAlignment="1">
      <alignment horizontal="right"/>
    </xf>
    <xf numFmtId="167" fontId="15" fillId="15" borderId="36" xfId="0" applyNumberFormat="1" applyFont="1" applyFill="1" applyBorder="1" applyAlignment="1">
      <alignment horizontal="right"/>
    </xf>
    <xf numFmtId="167" fontId="15" fillId="15" borderId="37" xfId="0" applyNumberFormat="1" applyFont="1" applyFill="1" applyBorder="1" applyAlignment="1">
      <alignment horizontal="right"/>
    </xf>
    <xf numFmtId="1" fontId="15" fillId="9" borderId="11" xfId="0" applyNumberFormat="1" applyFont="1" applyFill="1" applyBorder="1" applyAlignment="1">
      <alignment horizontal="right"/>
    </xf>
    <xf numFmtId="167" fontId="15" fillId="9" borderId="12" xfId="0" applyNumberFormat="1" applyFont="1" applyFill="1" applyBorder="1" applyAlignment="1">
      <alignment horizontal="right"/>
    </xf>
    <xf numFmtId="167" fontId="15" fillId="9" borderId="12" xfId="0" applyNumberFormat="1" applyFont="1" applyFill="1" applyBorder="1" applyAlignment="1">
      <alignment horizontal="right"/>
    </xf>
    <xf numFmtId="1" fontId="15" fillId="15" borderId="32" xfId="0" applyNumberFormat="1" applyFont="1" applyFill="1" applyBorder="1" applyAlignment="1">
      <alignment horizontal="right"/>
    </xf>
    <xf numFmtId="1" fontId="15" fillId="15" borderId="32" xfId="0" applyNumberFormat="1" applyFont="1" applyFill="1" applyBorder="1" applyAlignment="1">
      <alignment horizontal="right"/>
    </xf>
    <xf numFmtId="167" fontId="15" fillId="15" borderId="32" xfId="0" applyNumberFormat="1" applyFont="1" applyFill="1" applyBorder="1" applyAlignment="1">
      <alignment horizontal="right"/>
    </xf>
    <xf numFmtId="167" fontId="15" fillId="15" borderId="33" xfId="0" applyNumberFormat="1" applyFont="1" applyFill="1" applyBorder="1" applyAlignment="1">
      <alignment horizontal="right"/>
    </xf>
    <xf numFmtId="1" fontId="15" fillId="9" borderId="19" xfId="0" applyNumberFormat="1" applyFont="1" applyFill="1" applyBorder="1" applyAlignment="1">
      <alignment horizontal="right"/>
    </xf>
    <xf numFmtId="167" fontId="15" fillId="9" borderId="20" xfId="0" applyNumberFormat="1" applyFont="1" applyFill="1" applyBorder="1" applyAlignment="1">
      <alignment horizontal="right"/>
    </xf>
    <xf numFmtId="167" fontId="15" fillId="9" borderId="20" xfId="0" applyNumberFormat="1" applyFont="1" applyFill="1" applyBorder="1" applyAlignment="1">
      <alignment horizontal="right"/>
    </xf>
    <xf numFmtId="1" fontId="15" fillId="15" borderId="36" xfId="0" applyNumberFormat="1" applyFont="1" applyFill="1" applyBorder="1" applyAlignment="1">
      <alignment horizontal="right"/>
    </xf>
    <xf numFmtId="1" fontId="15" fillId="15" borderId="36" xfId="0" applyNumberFormat="1" applyFont="1" applyFill="1" applyBorder="1" applyAlignment="1">
      <alignment horizontal="right"/>
    </xf>
    <xf numFmtId="167" fontId="15" fillId="15" borderId="36" xfId="0" applyNumberFormat="1" applyFont="1" applyFill="1" applyBorder="1" applyAlignment="1">
      <alignment horizontal="right"/>
    </xf>
    <xf numFmtId="167" fontId="15" fillId="15" borderId="37" xfId="0" applyNumberFormat="1" applyFont="1" applyFill="1" applyBorder="1" applyAlignment="1">
      <alignment horizontal="right"/>
    </xf>
    <xf numFmtId="1" fontId="15" fillId="10" borderId="11" xfId="0" applyNumberFormat="1" applyFont="1" applyFill="1" applyBorder="1" applyAlignment="1">
      <alignment horizontal="right"/>
    </xf>
    <xf numFmtId="167" fontId="15" fillId="10" borderId="12" xfId="0" applyNumberFormat="1" applyFont="1" applyFill="1" applyBorder="1" applyAlignment="1">
      <alignment horizontal="right"/>
    </xf>
    <xf numFmtId="167" fontId="15" fillId="10" borderId="12" xfId="0" applyNumberFormat="1" applyFont="1" applyFill="1" applyBorder="1" applyAlignment="1">
      <alignment horizontal="right"/>
    </xf>
    <xf numFmtId="1" fontId="15" fillId="15" borderId="32" xfId="0" applyNumberFormat="1" applyFont="1" applyFill="1" applyBorder="1" applyAlignment="1">
      <alignment horizontal="right"/>
    </xf>
    <xf numFmtId="1" fontId="15" fillId="15" borderId="32" xfId="0" applyNumberFormat="1" applyFont="1" applyFill="1" applyBorder="1" applyAlignment="1">
      <alignment horizontal="right"/>
    </xf>
    <xf numFmtId="167" fontId="15" fillId="15" borderId="32" xfId="0" applyNumberFormat="1" applyFont="1" applyFill="1" applyBorder="1" applyAlignment="1">
      <alignment horizontal="right"/>
    </xf>
    <xf numFmtId="167" fontId="15" fillId="15" borderId="33" xfId="0" applyNumberFormat="1" applyFont="1" applyFill="1" applyBorder="1" applyAlignment="1">
      <alignment horizontal="right"/>
    </xf>
    <xf numFmtId="1" fontId="15" fillId="10" borderId="15" xfId="0" applyNumberFormat="1" applyFont="1" applyFill="1" applyBorder="1" applyAlignment="1">
      <alignment horizontal="right"/>
    </xf>
    <xf numFmtId="167" fontId="15" fillId="10" borderId="16" xfId="0" applyNumberFormat="1" applyFont="1" applyFill="1" applyBorder="1" applyAlignment="1">
      <alignment horizontal="right"/>
    </xf>
    <xf numFmtId="167" fontId="15" fillId="10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10" borderId="15" xfId="0" applyNumberFormat="1" applyFont="1" applyFill="1" applyBorder="1" applyAlignment="1">
      <alignment horizontal="right"/>
    </xf>
    <xf numFmtId="167" fontId="15" fillId="10" borderId="16" xfId="0" applyNumberFormat="1" applyFont="1" applyFill="1" applyBorder="1" applyAlignment="1">
      <alignment horizontal="right"/>
    </xf>
    <xf numFmtId="167" fontId="15" fillId="10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10" borderId="19" xfId="0" applyNumberFormat="1" applyFont="1" applyFill="1" applyBorder="1" applyAlignment="1">
      <alignment horizontal="right"/>
    </xf>
    <xf numFmtId="167" fontId="15" fillId="10" borderId="20" xfId="0" applyNumberFormat="1" applyFont="1" applyFill="1" applyBorder="1" applyAlignment="1">
      <alignment horizontal="right"/>
    </xf>
    <xf numFmtId="167" fontId="15" fillId="10" borderId="20" xfId="0" applyNumberFormat="1" applyFont="1" applyFill="1" applyBorder="1" applyAlignment="1">
      <alignment horizontal="right"/>
    </xf>
    <xf numFmtId="1" fontId="15" fillId="15" borderId="36" xfId="0" applyNumberFormat="1" applyFont="1" applyFill="1" applyBorder="1" applyAlignment="1">
      <alignment horizontal="right"/>
    </xf>
    <xf numFmtId="1" fontId="15" fillId="15" borderId="36" xfId="0" applyNumberFormat="1" applyFont="1" applyFill="1" applyBorder="1" applyAlignment="1">
      <alignment horizontal="right"/>
    </xf>
    <xf numFmtId="167" fontId="15" fillId="15" borderId="36" xfId="0" applyNumberFormat="1" applyFont="1" applyFill="1" applyBorder="1" applyAlignment="1">
      <alignment horizontal="right"/>
    </xf>
    <xf numFmtId="167" fontId="15" fillId="15" borderId="37" xfId="0" applyNumberFormat="1" applyFont="1" applyFill="1" applyBorder="1" applyAlignment="1">
      <alignment horizontal="right"/>
    </xf>
    <xf numFmtId="1" fontId="15" fillId="8" borderId="11" xfId="0" applyNumberFormat="1" applyFont="1" applyFill="1" applyBorder="1" applyAlignment="1">
      <alignment horizontal="right"/>
    </xf>
    <xf numFmtId="167" fontId="15" fillId="8" borderId="12" xfId="0" applyNumberFormat="1" applyFont="1" applyFill="1" applyBorder="1" applyAlignment="1">
      <alignment horizontal="right"/>
    </xf>
    <xf numFmtId="167" fontId="15" fillId="8" borderId="12" xfId="0" applyNumberFormat="1" applyFont="1" applyFill="1" applyBorder="1" applyAlignment="1">
      <alignment horizontal="right"/>
    </xf>
    <xf numFmtId="1" fontId="15" fillId="15" borderId="32" xfId="0" applyNumberFormat="1" applyFont="1" applyFill="1" applyBorder="1" applyAlignment="1">
      <alignment horizontal="right"/>
    </xf>
    <xf numFmtId="1" fontId="15" fillId="15" borderId="32" xfId="0" applyNumberFormat="1" applyFont="1" applyFill="1" applyBorder="1" applyAlignment="1">
      <alignment horizontal="right"/>
    </xf>
    <xf numFmtId="167" fontId="15" fillId="15" borderId="32" xfId="0" applyNumberFormat="1" applyFont="1" applyFill="1" applyBorder="1" applyAlignment="1">
      <alignment horizontal="right"/>
    </xf>
    <xf numFmtId="167" fontId="15" fillId="15" borderId="33" xfId="0" applyNumberFormat="1" applyFont="1" applyFill="1" applyBorder="1" applyAlignment="1">
      <alignment horizontal="right"/>
    </xf>
    <xf numFmtId="1" fontId="15" fillId="8" borderId="15" xfId="0" applyNumberFormat="1" applyFont="1" applyFill="1" applyBorder="1" applyAlignment="1">
      <alignment horizontal="right"/>
    </xf>
    <xf numFmtId="167" fontId="15" fillId="8" borderId="16" xfId="0" applyNumberFormat="1" applyFont="1" applyFill="1" applyBorder="1" applyAlignment="1">
      <alignment horizontal="right"/>
    </xf>
    <xf numFmtId="167" fontId="15" fillId="8" borderId="16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" fontId="15" fillId="15" borderId="34" xfId="0" applyNumberFormat="1" applyFont="1" applyFill="1" applyBorder="1" applyAlignment="1">
      <alignment horizontal="right"/>
    </xf>
    <xf numFmtId="167" fontId="15" fillId="15" borderId="34" xfId="0" applyNumberFormat="1" applyFont="1" applyFill="1" applyBorder="1" applyAlignment="1">
      <alignment horizontal="right"/>
    </xf>
    <xf numFmtId="167" fontId="15" fillId="15" borderId="35" xfId="0" applyNumberFormat="1" applyFont="1" applyFill="1" applyBorder="1" applyAlignment="1">
      <alignment horizontal="right"/>
    </xf>
    <xf numFmtId="1" fontId="15" fillId="8" borderId="19" xfId="0" applyNumberFormat="1" applyFont="1" applyFill="1" applyBorder="1" applyAlignment="1">
      <alignment horizontal="right"/>
    </xf>
    <xf numFmtId="167" fontId="15" fillId="8" borderId="20" xfId="0" applyNumberFormat="1" applyFont="1" applyFill="1" applyBorder="1" applyAlignment="1">
      <alignment horizontal="right"/>
    </xf>
    <xf numFmtId="167" fontId="15" fillId="8" borderId="20" xfId="0" applyNumberFormat="1" applyFont="1" applyFill="1" applyBorder="1" applyAlignment="1">
      <alignment horizontal="right"/>
    </xf>
    <xf numFmtId="1" fontId="15" fillId="15" borderId="36" xfId="0" applyNumberFormat="1" applyFont="1" applyFill="1" applyBorder="1" applyAlignment="1">
      <alignment horizontal="right"/>
    </xf>
    <xf numFmtId="1" fontId="15" fillId="15" borderId="36" xfId="0" applyNumberFormat="1" applyFont="1" applyFill="1" applyBorder="1" applyAlignment="1">
      <alignment horizontal="right"/>
    </xf>
    <xf numFmtId="167" fontId="15" fillId="15" borderId="36" xfId="0" applyNumberFormat="1" applyFont="1" applyFill="1" applyBorder="1" applyAlignment="1">
      <alignment horizontal="right"/>
    </xf>
    <xf numFmtId="167" fontId="15" fillId="15" borderId="37" xfId="0" applyNumberFormat="1" applyFont="1" applyFill="1" applyBorder="1" applyAlignment="1">
      <alignment horizontal="right"/>
    </xf>
    <xf numFmtId="1" fontId="15" fillId="11" borderId="11" xfId="0" applyNumberFormat="1" applyFont="1" applyFill="1" applyBorder="1" applyAlignment="1">
      <alignment horizontal="right"/>
    </xf>
    <xf numFmtId="167" fontId="15" fillId="15" borderId="32" xfId="0" applyNumberFormat="1" applyFont="1" applyFill="1" applyBorder="1" applyAlignment="1">
      <alignment horizontal="right"/>
    </xf>
    <xf numFmtId="167" fontId="15" fillId="11" borderId="12" xfId="0" applyNumberFormat="1" applyFont="1" applyFill="1" applyBorder="1" applyAlignment="1">
      <alignment horizontal="right"/>
    </xf>
    <xf numFmtId="1" fontId="15" fillId="15" borderId="32" xfId="0" applyNumberFormat="1" applyFont="1" applyFill="1" applyBorder="1" applyAlignment="1">
      <alignment horizontal="right"/>
    </xf>
    <xf numFmtId="1" fontId="15" fillId="15" borderId="32" xfId="0" applyNumberFormat="1" applyFont="1" applyFill="1" applyBorder="1" applyAlignment="1">
      <alignment horizontal="right"/>
    </xf>
    <xf numFmtId="167" fontId="15" fillId="15" borderId="32" xfId="0" applyNumberFormat="1" applyFont="1" applyFill="1" applyBorder="1" applyAlignment="1">
      <alignment horizontal="right"/>
    </xf>
    <xf numFmtId="167" fontId="15" fillId="15" borderId="33" xfId="0" applyNumberFormat="1" applyFont="1" applyFill="1" applyBorder="1" applyAlignment="1">
      <alignment horizontal="right"/>
    </xf>
    <xf numFmtId="1" fontId="15" fillId="11" borderId="19" xfId="0" applyNumberFormat="1" applyFont="1" applyFill="1" applyBorder="1" applyAlignment="1">
      <alignment horizontal="right"/>
    </xf>
    <xf numFmtId="167" fontId="15" fillId="15" borderId="36" xfId="0" applyNumberFormat="1" applyFont="1" applyFill="1" applyBorder="1" applyAlignment="1">
      <alignment horizontal="right"/>
    </xf>
    <xf numFmtId="167" fontId="15" fillId="11" borderId="20" xfId="0" applyNumberFormat="1" applyFont="1" applyFill="1" applyBorder="1" applyAlignment="1">
      <alignment horizontal="right"/>
    </xf>
    <xf numFmtId="1" fontId="15" fillId="15" borderId="36" xfId="0" applyNumberFormat="1" applyFont="1" applyFill="1" applyBorder="1" applyAlignment="1">
      <alignment horizontal="right"/>
    </xf>
    <xf numFmtId="1" fontId="15" fillId="15" borderId="36" xfId="0" applyNumberFormat="1" applyFont="1" applyFill="1" applyBorder="1" applyAlignment="1">
      <alignment horizontal="right"/>
    </xf>
    <xf numFmtId="167" fontId="15" fillId="15" borderId="36" xfId="0" applyNumberFormat="1" applyFont="1" applyFill="1" applyBorder="1" applyAlignment="1">
      <alignment horizontal="right"/>
    </xf>
    <xf numFmtId="167" fontId="15" fillId="15" borderId="37" xfId="0" applyNumberFormat="1" applyFont="1" applyFill="1" applyBorder="1" applyAlignment="1">
      <alignment horizontal="right"/>
    </xf>
    <xf numFmtId="1" fontId="15" fillId="17" borderId="23" xfId="0" applyNumberFormat="1" applyFont="1" applyFill="1" applyBorder="1" applyAlignment="1">
      <alignment horizontal="right"/>
    </xf>
    <xf numFmtId="167" fontId="15" fillId="15" borderId="38" xfId="0" applyNumberFormat="1" applyFont="1" applyFill="1" applyBorder="1" applyAlignment="1">
      <alignment horizontal="right"/>
    </xf>
    <xf numFmtId="167" fontId="15" fillId="17" borderId="22" xfId="0" applyNumberFormat="1" applyFont="1" applyFill="1" applyBorder="1" applyAlignment="1">
      <alignment horizontal="right"/>
    </xf>
    <xf numFmtId="1" fontId="15" fillId="15" borderId="38" xfId="0" applyNumberFormat="1" applyFont="1" applyFill="1" applyBorder="1" applyAlignment="1">
      <alignment horizontal="right"/>
    </xf>
    <xf numFmtId="1" fontId="15" fillId="15" borderId="38" xfId="0" applyNumberFormat="1" applyFont="1" applyFill="1" applyBorder="1" applyAlignment="1">
      <alignment horizontal="right"/>
    </xf>
    <xf numFmtId="167" fontId="15" fillId="15" borderId="38" xfId="0" applyNumberFormat="1" applyFont="1" applyFill="1" applyBorder="1" applyAlignment="1">
      <alignment horizontal="right"/>
    </xf>
    <xf numFmtId="167" fontId="15" fillId="15" borderId="39" xfId="0" applyNumberFormat="1" applyFont="1" applyFill="1" applyBorder="1" applyAlignment="1">
      <alignment horizontal="right"/>
    </xf>
    <xf numFmtId="164" fontId="19" fillId="2" borderId="2" xfId="0" applyNumberFormat="1" applyFont="1" applyFill="1" applyBorder="1" applyAlignment="1">
      <alignment horizontal="right" vertical="center"/>
    </xf>
    <xf numFmtId="164" fontId="19" fillId="2" borderId="3" xfId="0" applyNumberFormat="1" applyFont="1" applyFill="1" applyBorder="1" applyAlignment="1">
      <alignment horizontal="right" vertical="center"/>
    </xf>
    <xf numFmtId="164" fontId="19" fillId="2" borderId="4" xfId="0" applyNumberFormat="1" applyFont="1" applyFill="1" applyBorder="1" applyAlignment="1">
      <alignment horizontal="right" vertical="center"/>
    </xf>
    <xf numFmtId="165" fontId="19" fillId="3" borderId="9" xfId="0" applyNumberFormat="1" applyFont="1" applyFill="1" applyBorder="1" applyAlignment="1">
      <alignment horizontal="left"/>
    </xf>
    <xf numFmtId="0" fontId="19" fillId="4" borderId="13" xfId="0" applyFont="1" applyFill="1" applyBorder="1" applyAlignment="1">
      <alignment horizontal="center"/>
    </xf>
    <xf numFmtId="0" fontId="19" fillId="4" borderId="17" xfId="0" applyFont="1" applyFill="1" applyBorder="1" applyAlignment="1">
      <alignment horizontal="center"/>
    </xf>
    <xf numFmtId="0" fontId="19" fillId="4" borderId="17" xfId="0" applyFont="1" applyFill="1" applyBorder="1" applyAlignment="1">
      <alignment horizontal="center"/>
    </xf>
    <xf numFmtId="0" fontId="19" fillId="4" borderId="17" xfId="0" applyFont="1" applyFill="1" applyBorder="1" applyAlignment="1">
      <alignment horizontal="center"/>
    </xf>
    <xf numFmtId="0" fontId="19" fillId="4" borderId="21" xfId="0" applyFont="1" applyFill="1" applyBorder="1" applyAlignment="1">
      <alignment horizontal="center"/>
    </xf>
    <xf numFmtId="0" fontId="19" fillId="7" borderId="13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19" fillId="7" borderId="21" xfId="0" applyFont="1" applyFill="1" applyBorder="1" applyAlignment="1">
      <alignment horizontal="center"/>
    </xf>
    <xf numFmtId="0" fontId="19" fillId="18" borderId="13" xfId="0" applyFont="1" applyFill="1" applyBorder="1" applyAlignment="1">
      <alignment horizontal="center"/>
    </xf>
    <xf numFmtId="0" fontId="19" fillId="18" borderId="17" xfId="0" applyFont="1" applyFill="1" applyBorder="1" applyAlignment="1">
      <alignment horizontal="center"/>
    </xf>
    <xf numFmtId="0" fontId="19" fillId="18" borderId="17" xfId="0" applyFont="1" applyFill="1" applyBorder="1" applyAlignment="1">
      <alignment horizontal="center"/>
    </xf>
    <xf numFmtId="0" fontId="19" fillId="18" borderId="21" xfId="0" applyFont="1" applyFill="1" applyBorder="1" applyAlignment="1">
      <alignment horizontal="center"/>
    </xf>
    <xf numFmtId="0" fontId="19" fillId="7" borderId="13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19" fillId="7" borderId="21" xfId="0" applyFont="1" applyFill="1" applyBorder="1" applyAlignment="1">
      <alignment horizontal="center"/>
    </xf>
    <xf numFmtId="0" fontId="19" fillId="7" borderId="13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19" fillId="7" borderId="21" xfId="0" applyFont="1" applyFill="1" applyBorder="1" applyAlignment="1">
      <alignment horizontal="center"/>
    </xf>
    <xf numFmtId="0" fontId="19" fillId="6" borderId="13" xfId="0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0" fontId="19" fillId="6" borderId="21" xfId="0" applyFont="1" applyFill="1" applyBorder="1" applyAlignment="1">
      <alignment horizontal="center"/>
    </xf>
    <xf numFmtId="0" fontId="18" fillId="7" borderId="5" xfId="0" applyFont="1" applyFill="1" applyBorder="1" applyAlignment="1">
      <alignment horizontal="center"/>
    </xf>
    <xf numFmtId="164" fontId="19" fillId="7" borderId="9" xfId="0" applyNumberFormat="1" applyFont="1" applyFill="1" applyBorder="1" applyAlignment="1">
      <alignment horizontal="center"/>
    </xf>
    <xf numFmtId="0" fontId="19" fillId="7" borderId="13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19" fillId="7" borderId="21" xfId="0" applyFont="1" applyFill="1" applyBorder="1" applyAlignment="1">
      <alignment horizontal="center"/>
    </xf>
    <xf numFmtId="0" fontId="19" fillId="7" borderId="13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19" fillId="7" borderId="21" xfId="0" applyFont="1" applyFill="1" applyBorder="1" applyAlignment="1">
      <alignment horizontal="center"/>
    </xf>
    <xf numFmtId="0" fontId="19" fillId="6" borderId="13" xfId="0" applyFont="1" applyFill="1" applyBorder="1" applyAlignment="1">
      <alignment horizontal="center"/>
    </xf>
    <xf numFmtId="0" fontId="19" fillId="6" borderId="21" xfId="0" applyFont="1" applyFill="1" applyBorder="1" applyAlignment="1">
      <alignment horizontal="center"/>
    </xf>
    <xf numFmtId="164" fontId="19" fillId="7" borderId="13" xfId="0" applyNumberFormat="1" applyFont="1" applyFill="1" applyBorder="1" applyAlignment="1">
      <alignment horizontal="center"/>
    </xf>
    <xf numFmtId="164" fontId="19" fillId="7" borderId="21" xfId="0" applyNumberFormat="1" applyFont="1" applyFill="1" applyBorder="1" applyAlignment="1">
      <alignment horizontal="center"/>
    </xf>
    <xf numFmtId="0" fontId="19" fillId="7" borderId="13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19" fillId="7" borderId="21" xfId="0" applyFont="1" applyFill="1" applyBorder="1" applyAlignment="1">
      <alignment horizontal="center"/>
    </xf>
    <xf numFmtId="0" fontId="19" fillId="6" borderId="13" xfId="0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0" fontId="19" fillId="6" borderId="21" xfId="0" applyFont="1" applyFill="1" applyBorder="1" applyAlignment="1">
      <alignment horizontal="center"/>
    </xf>
    <xf numFmtId="0" fontId="19" fillId="7" borderId="13" xfId="0" applyFont="1" applyFill="1" applyBorder="1" applyAlignment="1">
      <alignment horizontal="center"/>
    </xf>
    <xf numFmtId="164" fontId="19" fillId="7" borderId="17" xfId="0" applyNumberFormat="1" applyFont="1" applyFill="1" applyBorder="1" applyAlignment="1">
      <alignment horizontal="center"/>
    </xf>
    <xf numFmtId="164" fontId="19" fillId="7" borderId="21" xfId="0" applyNumberFormat="1" applyFont="1" applyFill="1" applyBorder="1" applyAlignment="1">
      <alignment horizontal="center"/>
    </xf>
    <xf numFmtId="0" fontId="19" fillId="11" borderId="13" xfId="0" applyFont="1" applyFill="1" applyBorder="1" applyAlignment="1">
      <alignment horizontal="center"/>
    </xf>
    <xf numFmtId="0" fontId="19" fillId="11" borderId="17" xfId="0" applyFont="1" applyFill="1" applyBorder="1" applyAlignment="1">
      <alignment horizontal="center"/>
    </xf>
    <xf numFmtId="0" fontId="19" fillId="11" borderId="17" xfId="0" applyFont="1" applyFill="1" applyBorder="1" applyAlignment="1">
      <alignment horizontal="center"/>
    </xf>
    <xf numFmtId="0" fontId="19" fillId="11" borderId="17" xfId="0" applyFont="1" applyFill="1" applyBorder="1" applyAlignment="1">
      <alignment horizontal="center"/>
    </xf>
    <xf numFmtId="0" fontId="19" fillId="11" borderId="17" xfId="0" applyFont="1" applyFill="1" applyBorder="1" applyAlignment="1">
      <alignment horizontal="center"/>
    </xf>
    <xf numFmtId="0" fontId="19" fillId="11" borderId="17" xfId="0" applyFont="1" applyFill="1" applyBorder="1" applyAlignment="1">
      <alignment horizontal="center"/>
    </xf>
    <xf numFmtId="0" fontId="19" fillId="11" borderId="17" xfId="0" applyFont="1" applyFill="1" applyBorder="1" applyAlignment="1">
      <alignment horizontal="center"/>
    </xf>
    <xf numFmtId="0" fontId="19" fillId="11" borderId="17" xfId="0" applyFont="1" applyFill="1" applyBorder="1" applyAlignment="1">
      <alignment horizontal="center"/>
    </xf>
    <xf numFmtId="0" fontId="19" fillId="11" borderId="17" xfId="0" applyFont="1" applyFill="1" applyBorder="1" applyAlignment="1">
      <alignment horizontal="center"/>
    </xf>
    <xf numFmtId="0" fontId="19" fillId="11" borderId="17" xfId="0" applyFont="1" applyFill="1" applyBorder="1" applyAlignment="1">
      <alignment horizontal="center"/>
    </xf>
    <xf numFmtId="0" fontId="19" fillId="11" borderId="17" xfId="0" applyFont="1" applyFill="1" applyBorder="1" applyAlignment="1">
      <alignment horizontal="center"/>
    </xf>
    <xf numFmtId="0" fontId="19" fillId="11" borderId="21" xfId="0" applyFont="1" applyFill="1" applyBorder="1" applyAlignment="1">
      <alignment horizontal="center"/>
    </xf>
    <xf numFmtId="0" fontId="19" fillId="12" borderId="24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center" textRotation="90"/>
    </xf>
    <xf numFmtId="0" fontId="18" fillId="4" borderId="14" xfId="0" applyFont="1" applyFill="1" applyBorder="1" applyAlignment="1">
      <alignment horizontal="center" textRotation="90"/>
    </xf>
    <xf numFmtId="0" fontId="18" fillId="4" borderId="14" xfId="0" applyFont="1" applyFill="1" applyBorder="1" applyAlignment="1">
      <alignment horizontal="center" textRotation="90"/>
    </xf>
    <xf numFmtId="0" fontId="18" fillId="4" borderId="14" xfId="0" applyFont="1" applyFill="1" applyBorder="1" applyAlignment="1">
      <alignment horizontal="center" textRotation="90"/>
    </xf>
    <xf numFmtId="0" fontId="18" fillId="4" borderId="18" xfId="0" applyFont="1" applyFill="1" applyBorder="1" applyAlignment="1">
      <alignment horizontal="center" textRotation="90"/>
    </xf>
    <xf numFmtId="0" fontId="18" fillId="7" borderId="10" xfId="0" applyFont="1" applyFill="1" applyBorder="1" applyAlignment="1">
      <alignment horizontal="center" textRotation="90"/>
    </xf>
    <xf numFmtId="0" fontId="18" fillId="7" borderId="14" xfId="0" applyFont="1" applyFill="1" applyBorder="1" applyAlignment="1">
      <alignment horizontal="center" textRotation="90"/>
    </xf>
    <xf numFmtId="0" fontId="18" fillId="7" borderId="14" xfId="0" applyFont="1" applyFill="1" applyBorder="1" applyAlignment="1">
      <alignment horizontal="center" textRotation="90"/>
    </xf>
    <xf numFmtId="0" fontId="18" fillId="7" borderId="14" xfId="0" applyFont="1" applyFill="1" applyBorder="1" applyAlignment="1">
      <alignment horizontal="center" textRotation="90"/>
    </xf>
    <xf numFmtId="0" fontId="18" fillId="7" borderId="14" xfId="0" applyFont="1" applyFill="1" applyBorder="1" applyAlignment="1">
      <alignment horizontal="center" textRotation="90"/>
    </xf>
    <xf numFmtId="0" fontId="18" fillId="7" borderId="14" xfId="0" applyFont="1" applyFill="1" applyBorder="1" applyAlignment="1">
      <alignment horizontal="center" textRotation="90"/>
    </xf>
    <xf numFmtId="0" fontId="18" fillId="7" borderId="14" xfId="0" applyFont="1" applyFill="1" applyBorder="1" applyAlignment="1">
      <alignment horizontal="center" textRotation="90"/>
    </xf>
    <xf numFmtId="0" fontId="18" fillId="7" borderId="18" xfId="0" applyFont="1" applyFill="1" applyBorder="1" applyAlignment="1">
      <alignment horizontal="center" textRotation="90"/>
    </xf>
    <xf numFmtId="0" fontId="18" fillId="18" borderId="10" xfId="0" applyFont="1" applyFill="1" applyBorder="1" applyAlignment="1">
      <alignment horizontal="center" textRotation="90"/>
    </xf>
    <xf numFmtId="0" fontId="18" fillId="18" borderId="14" xfId="0" applyFont="1" applyFill="1" applyBorder="1" applyAlignment="1">
      <alignment horizontal="center" textRotation="90"/>
    </xf>
    <xf numFmtId="0" fontId="18" fillId="18" borderId="14" xfId="0" applyFont="1" applyFill="1" applyBorder="1" applyAlignment="1">
      <alignment horizontal="center" textRotation="90"/>
    </xf>
    <xf numFmtId="0" fontId="18" fillId="18" borderId="18" xfId="0" applyFont="1" applyFill="1" applyBorder="1" applyAlignment="1">
      <alignment horizontal="center" textRotation="90"/>
    </xf>
    <xf numFmtId="0" fontId="18" fillId="7" borderId="10" xfId="0" applyFont="1" applyFill="1" applyBorder="1" applyAlignment="1">
      <alignment horizontal="center" textRotation="90"/>
    </xf>
    <xf numFmtId="0" fontId="18" fillId="7" borderId="14" xfId="0" applyFont="1" applyFill="1" applyBorder="1" applyAlignment="1">
      <alignment horizontal="center" textRotation="90"/>
    </xf>
    <xf numFmtId="0" fontId="18" fillId="7" borderId="18" xfId="0" applyFont="1" applyFill="1" applyBorder="1" applyAlignment="1">
      <alignment horizontal="center" textRotation="90"/>
    </xf>
    <xf numFmtId="0" fontId="18" fillId="7" borderId="10" xfId="0" applyFont="1" applyFill="1" applyBorder="1" applyAlignment="1">
      <alignment horizontal="center" textRotation="90"/>
    </xf>
    <xf numFmtId="0" fontId="18" fillId="7" borderId="14" xfId="0" applyFont="1" applyFill="1" applyBorder="1" applyAlignment="1">
      <alignment horizontal="center" textRotation="90"/>
    </xf>
    <xf numFmtId="0" fontId="18" fillId="7" borderId="18" xfId="0" applyFont="1" applyFill="1" applyBorder="1" applyAlignment="1">
      <alignment horizontal="center" textRotation="90"/>
    </xf>
    <xf numFmtId="0" fontId="18" fillId="6" borderId="10" xfId="0" applyFont="1" applyFill="1" applyBorder="1" applyAlignment="1">
      <alignment horizontal="center" textRotation="90"/>
    </xf>
    <xf numFmtId="0" fontId="18" fillId="6" borderId="14" xfId="0" applyFont="1" applyFill="1" applyBorder="1" applyAlignment="1">
      <alignment horizontal="center" textRotation="90"/>
    </xf>
    <xf numFmtId="0" fontId="18" fillId="6" borderId="14" xfId="0" applyFont="1" applyFill="1" applyBorder="1" applyAlignment="1">
      <alignment horizontal="center" textRotation="90"/>
    </xf>
    <xf numFmtId="0" fontId="18" fillId="6" borderId="14" xfId="0" applyFont="1" applyFill="1" applyBorder="1" applyAlignment="1">
      <alignment horizontal="center" textRotation="90"/>
    </xf>
    <xf numFmtId="0" fontId="18" fillId="6" borderId="14" xfId="0" applyFont="1" applyFill="1" applyBorder="1" applyAlignment="1">
      <alignment horizontal="center" textRotation="90"/>
    </xf>
    <xf numFmtId="0" fontId="18" fillId="6" borderId="14" xfId="0" applyFont="1" applyFill="1" applyBorder="1" applyAlignment="1">
      <alignment horizontal="center" textRotation="90"/>
    </xf>
    <xf numFmtId="0" fontId="18" fillId="6" borderId="14" xfId="0" applyFont="1" applyFill="1" applyBorder="1" applyAlignment="1">
      <alignment horizontal="center" textRotation="90"/>
    </xf>
    <xf numFmtId="0" fontId="18" fillId="6" borderId="14" xfId="0" applyFont="1" applyFill="1" applyBorder="1" applyAlignment="1">
      <alignment horizontal="center" textRotation="90"/>
    </xf>
    <xf numFmtId="0" fontId="18" fillId="6" borderId="18" xfId="0" applyFont="1" applyFill="1" applyBorder="1" applyAlignment="1">
      <alignment horizontal="center" textRotation="90"/>
    </xf>
    <xf numFmtId="164" fontId="18" fillId="7" borderId="6" xfId="0" applyNumberFormat="1" applyFont="1" applyFill="1" applyBorder="1" applyAlignment="1">
      <alignment horizontal="center"/>
    </xf>
    <xf numFmtId="0" fontId="18" fillId="7" borderId="10" xfId="0" applyFont="1" applyFill="1" applyBorder="1" applyAlignment="1">
      <alignment horizontal="center" textRotation="90"/>
    </xf>
    <xf numFmtId="0" fontId="18" fillId="7" borderId="14" xfId="0" applyFont="1" applyFill="1" applyBorder="1" applyAlignment="1">
      <alignment horizontal="center" textRotation="90"/>
    </xf>
    <xf numFmtId="0" fontId="18" fillId="7" borderId="18" xfId="0" applyFont="1" applyFill="1" applyBorder="1" applyAlignment="1">
      <alignment horizontal="center" textRotation="90"/>
    </xf>
    <xf numFmtId="0" fontId="18" fillId="7" borderId="10" xfId="0" applyFont="1" applyFill="1" applyBorder="1" applyAlignment="1">
      <alignment horizontal="center" textRotation="90"/>
    </xf>
    <xf numFmtId="0" fontId="18" fillId="7" borderId="14" xfId="0" applyFont="1" applyFill="1" applyBorder="1" applyAlignment="1">
      <alignment horizontal="center" textRotation="90"/>
    </xf>
    <xf numFmtId="0" fontId="18" fillId="7" borderId="14" xfId="0" applyFont="1" applyFill="1" applyBorder="1" applyAlignment="1">
      <alignment horizontal="center" textRotation="90"/>
    </xf>
    <xf numFmtId="0" fontId="18" fillId="7" borderId="14" xfId="0" applyFont="1" applyFill="1" applyBorder="1" applyAlignment="1">
      <alignment horizontal="center" textRotation="90"/>
    </xf>
    <xf numFmtId="0" fontId="18" fillId="7" borderId="14" xfId="0" applyFont="1" applyFill="1" applyBorder="1" applyAlignment="1">
      <alignment horizontal="center" textRotation="90"/>
    </xf>
    <xf numFmtId="0" fontId="18" fillId="7" borderId="18" xfId="0" applyFont="1" applyFill="1" applyBorder="1" applyAlignment="1">
      <alignment horizontal="center" textRotation="90"/>
    </xf>
    <xf numFmtId="0" fontId="18" fillId="6" borderId="10" xfId="0" applyFont="1" applyFill="1" applyBorder="1" applyAlignment="1">
      <alignment horizontal="center" textRotation="90"/>
    </xf>
    <xf numFmtId="0" fontId="18" fillId="6" borderId="18" xfId="0" applyFont="1" applyFill="1" applyBorder="1" applyAlignment="1">
      <alignment horizontal="center" textRotation="90"/>
    </xf>
    <xf numFmtId="164" fontId="18" fillId="7" borderId="10" xfId="0" applyNumberFormat="1" applyFont="1" applyFill="1" applyBorder="1" applyAlignment="1">
      <alignment horizontal="center"/>
    </xf>
    <xf numFmtId="164" fontId="18" fillId="7" borderId="18" xfId="0" applyNumberFormat="1" applyFont="1" applyFill="1" applyBorder="1" applyAlignment="1">
      <alignment horizontal="center"/>
    </xf>
    <xf numFmtId="0" fontId="18" fillId="7" borderId="10" xfId="0" applyFont="1" applyFill="1" applyBorder="1" applyAlignment="1">
      <alignment horizontal="center" textRotation="90"/>
    </xf>
    <xf numFmtId="0" fontId="18" fillId="7" borderId="14" xfId="0" applyFont="1" applyFill="1" applyBorder="1" applyAlignment="1">
      <alignment horizontal="center" textRotation="90"/>
    </xf>
    <xf numFmtId="0" fontId="18" fillId="7" borderId="18" xfId="0" applyFont="1" applyFill="1" applyBorder="1" applyAlignment="1">
      <alignment horizontal="center" textRotation="90"/>
    </xf>
    <xf numFmtId="0" fontId="18" fillId="6" borderId="10" xfId="0" applyFont="1" applyFill="1" applyBorder="1" applyAlignment="1">
      <alignment horizontal="center" textRotation="90"/>
    </xf>
    <xf numFmtId="0" fontId="18" fillId="6" borderId="14" xfId="0" applyFont="1" applyFill="1" applyBorder="1" applyAlignment="1">
      <alignment horizontal="center" textRotation="90"/>
    </xf>
    <xf numFmtId="0" fontId="18" fillId="6" borderId="14" xfId="0" applyFont="1" applyFill="1" applyBorder="1" applyAlignment="1">
      <alignment horizontal="center" textRotation="90"/>
    </xf>
    <xf numFmtId="0" fontId="18" fillId="6" borderId="14" xfId="0" applyFont="1" applyFill="1" applyBorder="1" applyAlignment="1">
      <alignment horizontal="center" textRotation="90"/>
    </xf>
    <xf numFmtId="0" fontId="18" fillId="6" borderId="14" xfId="0" applyFont="1" applyFill="1" applyBorder="1" applyAlignment="1">
      <alignment horizontal="center" textRotation="90"/>
    </xf>
    <xf numFmtId="0" fontId="18" fillId="6" borderId="18" xfId="0" applyFont="1" applyFill="1" applyBorder="1" applyAlignment="1">
      <alignment horizontal="center" textRotation="90"/>
    </xf>
    <xf numFmtId="0" fontId="18" fillId="7" borderId="10" xfId="0" applyFont="1" applyFill="1" applyBorder="1" applyAlignment="1">
      <alignment horizontal="center"/>
    </xf>
    <xf numFmtId="164" fontId="18" fillId="7" borderId="14" xfId="0" applyNumberFormat="1" applyFont="1" applyFill="1" applyBorder="1" applyAlignment="1">
      <alignment horizontal="center"/>
    </xf>
    <xf numFmtId="164" fontId="18" fillId="7" borderId="18" xfId="0" applyNumberFormat="1" applyFont="1" applyFill="1" applyBorder="1" applyAlignment="1">
      <alignment horizontal="center"/>
    </xf>
    <xf numFmtId="0" fontId="18" fillId="11" borderId="10" xfId="0" applyFont="1" applyFill="1" applyBorder="1" applyAlignment="1">
      <alignment horizontal="center" textRotation="90"/>
    </xf>
    <xf numFmtId="0" fontId="18" fillId="11" borderId="14" xfId="0" applyFont="1" applyFill="1" applyBorder="1" applyAlignment="1">
      <alignment horizontal="center" textRotation="90"/>
    </xf>
    <xf numFmtId="0" fontId="18" fillId="11" borderId="14" xfId="0" applyFont="1" applyFill="1" applyBorder="1" applyAlignment="1">
      <alignment horizontal="center" textRotation="90"/>
    </xf>
    <xf numFmtId="0" fontId="18" fillId="11" borderId="14" xfId="0" applyFont="1" applyFill="1" applyBorder="1" applyAlignment="1">
      <alignment horizontal="center" textRotation="90"/>
    </xf>
    <xf numFmtId="0" fontId="18" fillId="11" borderId="14" xfId="0" applyFont="1" applyFill="1" applyBorder="1" applyAlignment="1">
      <alignment horizontal="center" textRotation="90"/>
    </xf>
    <xf numFmtId="0" fontId="18" fillId="11" borderId="14" xfId="0" applyFont="1" applyFill="1" applyBorder="1" applyAlignment="1">
      <alignment horizontal="center" textRotation="90"/>
    </xf>
    <xf numFmtId="0" fontId="18" fillId="11" borderId="14" xfId="0" applyFont="1" applyFill="1" applyBorder="1" applyAlignment="1">
      <alignment horizontal="center" textRotation="90"/>
    </xf>
    <xf numFmtId="0" fontId="18" fillId="11" borderId="14" xfId="0" applyFont="1" applyFill="1" applyBorder="1" applyAlignment="1">
      <alignment horizontal="center" textRotation="90"/>
    </xf>
    <xf numFmtId="0" fontId="18" fillId="11" borderId="14" xfId="0" applyFont="1" applyFill="1" applyBorder="1" applyAlignment="1">
      <alignment horizontal="center" textRotation="90"/>
    </xf>
    <xf numFmtId="0" fontId="18" fillId="11" borderId="14" xfId="0" applyFont="1" applyFill="1" applyBorder="1" applyAlignment="1">
      <alignment horizontal="center" textRotation="90"/>
    </xf>
    <xf numFmtId="0" fontId="18" fillId="11" borderId="14" xfId="0" applyFont="1" applyFill="1" applyBorder="1" applyAlignment="1">
      <alignment horizontal="center" textRotation="90"/>
    </xf>
    <xf numFmtId="0" fontId="18" fillId="11" borderId="18" xfId="0" applyFont="1" applyFill="1" applyBorder="1" applyAlignment="1">
      <alignment horizontal="center" textRotation="90"/>
    </xf>
    <xf numFmtId="0" fontId="0" fillId="13" borderId="0" xfId="0" applyFill="1"/>
    <xf numFmtId="1" fontId="19" fillId="3" borderId="7" xfId="0" applyNumberFormat="1" applyFont="1" applyFill="1" applyBorder="1" applyAlignment="1">
      <alignment horizontal="right"/>
    </xf>
    <xf numFmtId="167" fontId="19" fillId="15" borderId="30" xfId="0" applyNumberFormat="1" applyFont="1" applyFill="1" applyBorder="1" applyAlignment="1">
      <alignment horizontal="right"/>
    </xf>
    <xf numFmtId="167" fontId="19" fillId="3" borderId="8" xfId="0" applyNumberFormat="1" applyFont="1" applyFill="1" applyBorder="1" applyAlignment="1">
      <alignment horizontal="right"/>
    </xf>
    <xf numFmtId="165" fontId="19" fillId="3" borderId="8" xfId="0" applyNumberFormat="1" applyFont="1" applyFill="1" applyBorder="1" applyAlignment="1">
      <alignment horizontal="right"/>
    </xf>
    <xf numFmtId="165" fontId="19" fillId="3" borderId="8" xfId="0" applyNumberFormat="1" applyFont="1" applyFill="1" applyBorder="1" applyAlignment="1">
      <alignment horizontal="right"/>
    </xf>
    <xf numFmtId="167" fontId="19" fillId="15" borderId="30" xfId="0" applyNumberFormat="1" applyFont="1" applyFill="1" applyBorder="1" applyAlignment="1">
      <alignment horizontal="right"/>
    </xf>
    <xf numFmtId="167" fontId="19" fillId="15" borderId="31" xfId="0" applyNumberFormat="1" applyFont="1" applyFill="1" applyBorder="1" applyAlignment="1">
      <alignment horizontal="right"/>
    </xf>
    <xf numFmtId="1" fontId="19" fillId="4" borderId="11" xfId="0" applyNumberFormat="1" applyFont="1" applyFill="1" applyBorder="1" applyAlignment="1">
      <alignment horizontal="right"/>
    </xf>
    <xf numFmtId="167" fontId="19" fillId="4" borderId="12" xfId="0" applyNumberFormat="1" applyFont="1" applyFill="1" applyBorder="1" applyAlignment="1">
      <alignment horizontal="right"/>
    </xf>
    <xf numFmtId="167" fontId="19" fillId="4" borderId="1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67" fontId="19" fillId="15" borderId="33" xfId="0" applyNumberFormat="1" applyFont="1" applyFill="1" applyBorder="1" applyAlignment="1">
      <alignment horizontal="right"/>
    </xf>
    <xf numFmtId="1" fontId="19" fillId="4" borderId="15" xfId="0" applyNumberFormat="1" applyFont="1" applyFill="1" applyBorder="1" applyAlignment="1">
      <alignment horizontal="right"/>
    </xf>
    <xf numFmtId="167" fontId="19" fillId="4" borderId="16" xfId="0" applyNumberFormat="1" applyFont="1" applyFill="1" applyBorder="1" applyAlignment="1">
      <alignment horizontal="right"/>
    </xf>
    <xf numFmtId="167" fontId="19" fillId="4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4" borderId="15" xfId="0" applyNumberFormat="1" applyFont="1" applyFill="1" applyBorder="1" applyAlignment="1">
      <alignment horizontal="right"/>
    </xf>
    <xf numFmtId="167" fontId="19" fillId="4" borderId="16" xfId="0" applyNumberFormat="1" applyFont="1" applyFill="1" applyBorder="1" applyAlignment="1">
      <alignment horizontal="right"/>
    </xf>
    <xf numFmtId="167" fontId="19" fillId="4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4" borderId="15" xfId="0" applyNumberFormat="1" applyFont="1" applyFill="1" applyBorder="1" applyAlignment="1">
      <alignment horizontal="right"/>
    </xf>
    <xf numFmtId="167" fontId="19" fillId="4" borderId="16" xfId="0" applyNumberFormat="1" applyFont="1" applyFill="1" applyBorder="1" applyAlignment="1">
      <alignment horizontal="right"/>
    </xf>
    <xf numFmtId="167" fontId="19" fillId="4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4" borderId="19" xfId="0" applyNumberFormat="1" applyFont="1" applyFill="1" applyBorder="1" applyAlignment="1">
      <alignment horizontal="right"/>
    </xf>
    <xf numFmtId="167" fontId="19" fillId="4" borderId="20" xfId="0" applyNumberFormat="1" applyFont="1" applyFill="1" applyBorder="1" applyAlignment="1">
      <alignment horizontal="right"/>
    </xf>
    <xf numFmtId="167" fontId="19" fillId="4" borderId="20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67" fontId="19" fillId="15" borderId="36" xfId="0" applyNumberFormat="1" applyFont="1" applyFill="1" applyBorder="1" applyAlignment="1">
      <alignment horizontal="right"/>
    </xf>
    <xf numFmtId="167" fontId="19" fillId="15" borderId="37" xfId="0" applyNumberFormat="1" applyFont="1" applyFill="1" applyBorder="1" applyAlignment="1">
      <alignment horizontal="right"/>
    </xf>
    <xf numFmtId="1" fontId="19" fillId="7" borderId="11" xfId="0" applyNumberFormat="1" applyFont="1" applyFill="1" applyBorder="1" applyAlignment="1">
      <alignment horizontal="right"/>
    </xf>
    <xf numFmtId="167" fontId="19" fillId="7" borderId="12" xfId="0" applyNumberFormat="1" applyFont="1" applyFill="1" applyBorder="1" applyAlignment="1">
      <alignment horizontal="right"/>
    </xf>
    <xf numFmtId="167" fontId="19" fillId="7" borderId="1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67" fontId="19" fillId="15" borderId="33" xfId="0" applyNumberFormat="1" applyFont="1" applyFill="1" applyBorder="1" applyAlignment="1">
      <alignment horizontal="right"/>
    </xf>
    <xf numFmtId="1" fontId="19" fillId="7" borderId="15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7" borderId="15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7" borderId="15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7" borderId="15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7" borderId="15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7" borderId="15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7" borderId="19" xfId="0" applyNumberFormat="1" applyFont="1" applyFill="1" applyBorder="1" applyAlignment="1">
      <alignment horizontal="right"/>
    </xf>
    <xf numFmtId="167" fontId="19" fillId="7" borderId="20" xfId="0" applyNumberFormat="1" applyFont="1" applyFill="1" applyBorder="1" applyAlignment="1">
      <alignment horizontal="right"/>
    </xf>
    <xf numFmtId="167" fontId="19" fillId="7" borderId="20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67" fontId="19" fillId="15" borderId="36" xfId="0" applyNumberFormat="1" applyFont="1" applyFill="1" applyBorder="1" applyAlignment="1">
      <alignment horizontal="right"/>
    </xf>
    <xf numFmtId="167" fontId="19" fillId="15" borderId="37" xfId="0" applyNumberFormat="1" applyFont="1" applyFill="1" applyBorder="1" applyAlignment="1">
      <alignment horizontal="right"/>
    </xf>
    <xf numFmtId="1" fontId="19" fillId="18" borderId="11" xfId="0" applyNumberFormat="1" applyFont="1" applyFill="1" applyBorder="1" applyAlignment="1">
      <alignment horizontal="right"/>
    </xf>
    <xf numFmtId="167" fontId="19" fillId="18" borderId="12" xfId="0" applyNumberFormat="1" applyFont="1" applyFill="1" applyBorder="1" applyAlignment="1">
      <alignment horizontal="right"/>
    </xf>
    <xf numFmtId="167" fontId="19" fillId="18" borderId="1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67" fontId="19" fillId="15" borderId="33" xfId="0" applyNumberFormat="1" applyFont="1" applyFill="1" applyBorder="1" applyAlignment="1">
      <alignment horizontal="right"/>
    </xf>
    <xf numFmtId="1" fontId="19" fillId="18" borderId="15" xfId="0" applyNumberFormat="1" applyFont="1" applyFill="1" applyBorder="1" applyAlignment="1">
      <alignment horizontal="right"/>
    </xf>
    <xf numFmtId="167" fontId="19" fillId="18" borderId="16" xfId="0" applyNumberFormat="1" applyFont="1" applyFill="1" applyBorder="1" applyAlignment="1">
      <alignment horizontal="right"/>
    </xf>
    <xf numFmtId="167" fontId="19" fillId="18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18" borderId="15" xfId="0" applyNumberFormat="1" applyFont="1" applyFill="1" applyBorder="1" applyAlignment="1">
      <alignment horizontal="right"/>
    </xf>
    <xf numFmtId="167" fontId="19" fillId="18" borderId="16" xfId="0" applyNumberFormat="1" applyFont="1" applyFill="1" applyBorder="1" applyAlignment="1">
      <alignment horizontal="right"/>
    </xf>
    <xf numFmtId="167" fontId="19" fillId="18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18" borderId="19" xfId="0" applyNumberFormat="1" applyFont="1" applyFill="1" applyBorder="1" applyAlignment="1">
      <alignment horizontal="right"/>
    </xf>
    <xf numFmtId="167" fontId="19" fillId="18" borderId="20" xfId="0" applyNumberFormat="1" applyFont="1" applyFill="1" applyBorder="1" applyAlignment="1">
      <alignment horizontal="right"/>
    </xf>
    <xf numFmtId="167" fontId="19" fillId="18" borderId="20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67" fontId="19" fillId="15" borderId="36" xfId="0" applyNumberFormat="1" applyFont="1" applyFill="1" applyBorder="1" applyAlignment="1">
      <alignment horizontal="right"/>
    </xf>
    <xf numFmtId="167" fontId="19" fillId="15" borderId="37" xfId="0" applyNumberFormat="1" applyFont="1" applyFill="1" applyBorder="1" applyAlignment="1">
      <alignment horizontal="right"/>
    </xf>
    <xf numFmtId="1" fontId="19" fillId="7" borderId="11" xfId="0" applyNumberFormat="1" applyFont="1" applyFill="1" applyBorder="1" applyAlignment="1">
      <alignment horizontal="right"/>
    </xf>
    <xf numFmtId="167" fontId="19" fillId="7" borderId="12" xfId="0" applyNumberFormat="1" applyFont="1" applyFill="1" applyBorder="1" applyAlignment="1">
      <alignment horizontal="right"/>
    </xf>
    <xf numFmtId="167" fontId="19" fillId="7" borderId="1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67" fontId="19" fillId="15" borderId="33" xfId="0" applyNumberFormat="1" applyFont="1" applyFill="1" applyBorder="1" applyAlignment="1">
      <alignment horizontal="right"/>
    </xf>
    <xf numFmtId="1" fontId="19" fillId="7" borderId="15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7" borderId="19" xfId="0" applyNumberFormat="1" applyFont="1" applyFill="1" applyBorder="1" applyAlignment="1">
      <alignment horizontal="right"/>
    </xf>
    <xf numFmtId="167" fontId="19" fillId="7" borderId="20" xfId="0" applyNumberFormat="1" applyFont="1" applyFill="1" applyBorder="1" applyAlignment="1">
      <alignment horizontal="right"/>
    </xf>
    <xf numFmtId="167" fontId="19" fillId="7" borderId="20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67" fontId="19" fillId="15" borderId="36" xfId="0" applyNumberFormat="1" applyFont="1" applyFill="1" applyBorder="1" applyAlignment="1">
      <alignment horizontal="right"/>
    </xf>
    <xf numFmtId="167" fontId="19" fillId="15" borderId="37" xfId="0" applyNumberFormat="1" applyFont="1" applyFill="1" applyBorder="1" applyAlignment="1">
      <alignment horizontal="right"/>
    </xf>
    <xf numFmtId="1" fontId="19" fillId="7" borderId="11" xfId="0" applyNumberFormat="1" applyFont="1" applyFill="1" applyBorder="1" applyAlignment="1">
      <alignment horizontal="right"/>
    </xf>
    <xf numFmtId="167" fontId="19" fillId="7" borderId="12" xfId="0" applyNumberFormat="1" applyFont="1" applyFill="1" applyBorder="1" applyAlignment="1">
      <alignment horizontal="right"/>
    </xf>
    <xf numFmtId="167" fontId="19" fillId="7" borderId="1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67" fontId="19" fillId="15" borderId="33" xfId="0" applyNumberFormat="1" applyFont="1" applyFill="1" applyBorder="1" applyAlignment="1">
      <alignment horizontal="right"/>
    </xf>
    <xf numFmtId="1" fontId="19" fillId="7" borderId="15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7" borderId="19" xfId="0" applyNumberFormat="1" applyFont="1" applyFill="1" applyBorder="1" applyAlignment="1">
      <alignment horizontal="right"/>
    </xf>
    <xf numFmtId="167" fontId="19" fillId="7" borderId="20" xfId="0" applyNumberFormat="1" applyFont="1" applyFill="1" applyBorder="1" applyAlignment="1">
      <alignment horizontal="right"/>
    </xf>
    <xf numFmtId="167" fontId="19" fillId="7" borderId="20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67" fontId="19" fillId="15" borderId="36" xfId="0" applyNumberFormat="1" applyFont="1" applyFill="1" applyBorder="1" applyAlignment="1">
      <alignment horizontal="right"/>
    </xf>
    <xf numFmtId="167" fontId="19" fillId="15" borderId="37" xfId="0" applyNumberFormat="1" applyFont="1" applyFill="1" applyBorder="1" applyAlignment="1">
      <alignment horizontal="right"/>
    </xf>
    <xf numFmtId="1" fontId="19" fillId="6" borderId="11" xfId="0" applyNumberFormat="1" applyFont="1" applyFill="1" applyBorder="1" applyAlignment="1">
      <alignment horizontal="right"/>
    </xf>
    <xf numFmtId="167" fontId="19" fillId="6" borderId="12" xfId="0" applyNumberFormat="1" applyFont="1" applyFill="1" applyBorder="1" applyAlignment="1">
      <alignment horizontal="right"/>
    </xf>
    <xf numFmtId="167" fontId="19" fillId="6" borderId="1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67" fontId="19" fillId="15" borderId="33" xfId="0" applyNumberFormat="1" applyFont="1" applyFill="1" applyBorder="1" applyAlignment="1">
      <alignment horizontal="right"/>
    </xf>
    <xf numFmtId="1" fontId="19" fillId="6" borderId="15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6" borderId="15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6" borderId="15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6" borderId="15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6" borderId="15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6" borderId="15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6" borderId="15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6" borderId="19" xfId="0" applyNumberFormat="1" applyFont="1" applyFill="1" applyBorder="1" applyAlignment="1">
      <alignment horizontal="right"/>
    </xf>
    <xf numFmtId="167" fontId="19" fillId="6" borderId="20" xfId="0" applyNumberFormat="1" applyFont="1" applyFill="1" applyBorder="1" applyAlignment="1">
      <alignment horizontal="right"/>
    </xf>
    <xf numFmtId="167" fontId="19" fillId="6" borderId="20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67" fontId="19" fillId="15" borderId="36" xfId="0" applyNumberFormat="1" applyFont="1" applyFill="1" applyBorder="1" applyAlignment="1">
      <alignment horizontal="right"/>
    </xf>
    <xf numFmtId="167" fontId="19" fillId="15" borderId="37" xfId="0" applyNumberFormat="1" applyFont="1" applyFill="1" applyBorder="1" applyAlignment="1">
      <alignment horizontal="right"/>
    </xf>
    <xf numFmtId="1" fontId="19" fillId="7" borderId="7" xfId="0" applyNumberFormat="1" applyFont="1" applyFill="1" applyBorder="1" applyAlignment="1">
      <alignment horizontal="right"/>
    </xf>
    <xf numFmtId="167" fontId="19" fillId="15" borderId="30" xfId="0" applyNumberFormat="1" applyFont="1" applyFill="1" applyBorder="1" applyAlignment="1">
      <alignment horizontal="right"/>
    </xf>
    <xf numFmtId="167" fontId="19" fillId="7" borderId="8" xfId="0" applyNumberFormat="1" applyFont="1" applyFill="1" applyBorder="1" applyAlignment="1">
      <alignment horizontal="right"/>
    </xf>
    <xf numFmtId="1" fontId="19" fillId="7" borderId="8" xfId="0" applyNumberFormat="1" applyFont="1" applyFill="1" applyBorder="1" applyAlignment="1">
      <alignment horizontal="right"/>
    </xf>
    <xf numFmtId="1" fontId="19" fillId="7" borderId="8" xfId="0" applyNumberFormat="1" applyFont="1" applyFill="1" applyBorder="1" applyAlignment="1">
      <alignment horizontal="right"/>
    </xf>
    <xf numFmtId="167" fontId="19" fillId="7" borderId="8" xfId="0" applyNumberFormat="1" applyFont="1" applyFill="1" applyBorder="1" applyAlignment="1">
      <alignment horizontal="right"/>
    </xf>
    <xf numFmtId="167" fontId="19" fillId="7" borderId="9" xfId="0" applyNumberFormat="1" applyFont="1" applyFill="1" applyBorder="1" applyAlignment="1">
      <alignment horizontal="right"/>
    </xf>
    <xf numFmtId="1" fontId="19" fillId="7" borderId="11" xfId="0" applyNumberFormat="1" applyFont="1" applyFill="1" applyBorder="1" applyAlignment="1">
      <alignment horizontal="right"/>
    </xf>
    <xf numFmtId="167" fontId="19" fillId="7" borderId="12" xfId="0" applyNumberFormat="1" applyFont="1" applyFill="1" applyBorder="1" applyAlignment="1">
      <alignment horizontal="right"/>
    </xf>
    <xf numFmtId="167" fontId="19" fillId="7" borderId="1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67" fontId="19" fillId="15" borderId="33" xfId="0" applyNumberFormat="1" applyFont="1" applyFill="1" applyBorder="1" applyAlignment="1">
      <alignment horizontal="right"/>
    </xf>
    <xf numFmtId="1" fontId="19" fillId="7" borderId="15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7" borderId="19" xfId="0" applyNumberFormat="1" applyFont="1" applyFill="1" applyBorder="1" applyAlignment="1">
      <alignment horizontal="right"/>
    </xf>
    <xf numFmtId="167" fontId="19" fillId="7" borderId="20" xfId="0" applyNumberFormat="1" applyFont="1" applyFill="1" applyBorder="1" applyAlignment="1">
      <alignment horizontal="right"/>
    </xf>
    <xf numFmtId="167" fontId="19" fillId="7" borderId="20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67" fontId="19" fillId="15" borderId="36" xfId="0" applyNumberFormat="1" applyFont="1" applyFill="1" applyBorder="1" applyAlignment="1">
      <alignment horizontal="right"/>
    </xf>
    <xf numFmtId="167" fontId="19" fillId="15" borderId="37" xfId="0" applyNumberFormat="1" applyFont="1" applyFill="1" applyBorder="1" applyAlignment="1">
      <alignment horizontal="right"/>
    </xf>
    <xf numFmtId="1" fontId="19" fillId="7" borderId="11" xfId="0" applyNumberFormat="1" applyFont="1" applyFill="1" applyBorder="1" applyAlignment="1">
      <alignment horizontal="right"/>
    </xf>
    <xf numFmtId="167" fontId="19" fillId="7" borderId="12" xfId="0" applyNumberFormat="1" applyFont="1" applyFill="1" applyBorder="1" applyAlignment="1">
      <alignment horizontal="right"/>
    </xf>
    <xf numFmtId="167" fontId="19" fillId="7" borderId="1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67" fontId="19" fillId="15" borderId="33" xfId="0" applyNumberFormat="1" applyFont="1" applyFill="1" applyBorder="1" applyAlignment="1">
      <alignment horizontal="right"/>
    </xf>
    <xf numFmtId="1" fontId="19" fillId="7" borderId="15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7" borderId="15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7" borderId="15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7" borderId="15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7" borderId="19" xfId="0" applyNumberFormat="1" applyFont="1" applyFill="1" applyBorder="1" applyAlignment="1">
      <alignment horizontal="right"/>
    </xf>
    <xf numFmtId="167" fontId="19" fillId="7" borderId="20" xfId="0" applyNumberFormat="1" applyFont="1" applyFill="1" applyBorder="1" applyAlignment="1">
      <alignment horizontal="right"/>
    </xf>
    <xf numFmtId="167" fontId="19" fillId="7" borderId="20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67" fontId="19" fillId="15" borderId="36" xfId="0" applyNumberFormat="1" applyFont="1" applyFill="1" applyBorder="1" applyAlignment="1">
      <alignment horizontal="right"/>
    </xf>
    <xf numFmtId="167" fontId="19" fillId="15" borderId="37" xfId="0" applyNumberFormat="1" applyFont="1" applyFill="1" applyBorder="1" applyAlignment="1">
      <alignment horizontal="right"/>
    </xf>
    <xf numFmtId="1" fontId="19" fillId="6" borderId="11" xfId="0" applyNumberFormat="1" applyFont="1" applyFill="1" applyBorder="1" applyAlignment="1">
      <alignment horizontal="right"/>
    </xf>
    <xf numFmtId="167" fontId="19" fillId="6" borderId="12" xfId="0" applyNumberFormat="1" applyFont="1" applyFill="1" applyBorder="1" applyAlignment="1">
      <alignment horizontal="right"/>
    </xf>
    <xf numFmtId="167" fontId="19" fillId="6" borderId="1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67" fontId="19" fillId="15" borderId="33" xfId="0" applyNumberFormat="1" applyFont="1" applyFill="1" applyBorder="1" applyAlignment="1">
      <alignment horizontal="right"/>
    </xf>
    <xf numFmtId="1" fontId="19" fillId="6" borderId="19" xfId="0" applyNumberFormat="1" applyFont="1" applyFill="1" applyBorder="1" applyAlignment="1">
      <alignment horizontal="right"/>
    </xf>
    <xf numFmtId="167" fontId="19" fillId="6" borderId="20" xfId="0" applyNumberFormat="1" applyFont="1" applyFill="1" applyBorder="1" applyAlignment="1">
      <alignment horizontal="right"/>
    </xf>
    <xf numFmtId="167" fontId="19" fillId="6" borderId="20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67" fontId="19" fillId="15" borderId="36" xfId="0" applyNumberFormat="1" applyFont="1" applyFill="1" applyBorder="1" applyAlignment="1">
      <alignment horizontal="right"/>
    </xf>
    <xf numFmtId="167" fontId="19" fillId="15" borderId="37" xfId="0" applyNumberFormat="1" applyFont="1" applyFill="1" applyBorder="1" applyAlignment="1">
      <alignment horizontal="right"/>
    </xf>
    <xf numFmtId="1" fontId="19" fillId="7" borderId="11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67" fontId="19" fillId="7" borderId="12" xfId="0" applyNumberFormat="1" applyFont="1" applyFill="1" applyBorder="1" applyAlignment="1">
      <alignment horizontal="right"/>
    </xf>
    <xf numFmtId="1" fontId="19" fillId="7" borderId="12" xfId="0" applyNumberFormat="1" applyFont="1" applyFill="1" applyBorder="1" applyAlignment="1">
      <alignment horizontal="right"/>
    </xf>
    <xf numFmtId="1" fontId="19" fillId="7" borderId="12" xfId="0" applyNumberFormat="1" applyFont="1" applyFill="1" applyBorder="1" applyAlignment="1">
      <alignment horizontal="right"/>
    </xf>
    <xf numFmtId="167" fontId="19" fillId="7" borderId="12" xfId="0" applyNumberFormat="1" applyFont="1" applyFill="1" applyBorder="1" applyAlignment="1">
      <alignment horizontal="right"/>
    </xf>
    <xf numFmtId="167" fontId="19" fillId="7" borderId="13" xfId="0" applyNumberFormat="1" applyFont="1" applyFill="1" applyBorder="1" applyAlignment="1">
      <alignment horizontal="right"/>
    </xf>
    <xf numFmtId="1" fontId="19" fillId="7" borderId="19" xfId="0" applyNumberFormat="1" applyFont="1" applyFill="1" applyBorder="1" applyAlignment="1">
      <alignment horizontal="right"/>
    </xf>
    <xf numFmtId="167" fontId="19" fillId="15" borderId="36" xfId="0" applyNumberFormat="1" applyFont="1" applyFill="1" applyBorder="1" applyAlignment="1">
      <alignment horizontal="right"/>
    </xf>
    <xf numFmtId="167" fontId="19" fillId="7" borderId="20" xfId="0" applyNumberFormat="1" applyFont="1" applyFill="1" applyBorder="1" applyAlignment="1">
      <alignment horizontal="right"/>
    </xf>
    <xf numFmtId="1" fontId="19" fillId="7" borderId="20" xfId="0" applyNumberFormat="1" applyFont="1" applyFill="1" applyBorder="1" applyAlignment="1">
      <alignment horizontal="right"/>
    </xf>
    <xf numFmtId="1" fontId="19" fillId="7" borderId="20" xfId="0" applyNumberFormat="1" applyFont="1" applyFill="1" applyBorder="1" applyAlignment="1">
      <alignment horizontal="right"/>
    </xf>
    <xf numFmtId="167" fontId="19" fillId="7" borderId="20" xfId="0" applyNumberFormat="1" applyFont="1" applyFill="1" applyBorder="1" applyAlignment="1">
      <alignment horizontal="right"/>
    </xf>
    <xf numFmtId="167" fontId="19" fillId="7" borderId="21" xfId="0" applyNumberFormat="1" applyFont="1" applyFill="1" applyBorder="1" applyAlignment="1">
      <alignment horizontal="right"/>
    </xf>
    <xf numFmtId="1" fontId="19" fillId="7" borderId="11" xfId="0" applyNumberFormat="1" applyFont="1" applyFill="1" applyBorder="1" applyAlignment="1">
      <alignment horizontal="right"/>
    </xf>
    <xf numFmtId="167" fontId="19" fillId="7" borderId="12" xfId="0" applyNumberFormat="1" applyFont="1" applyFill="1" applyBorder="1" applyAlignment="1">
      <alignment horizontal="right"/>
    </xf>
    <xf numFmtId="167" fontId="19" fillId="7" borderId="1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67" fontId="19" fillId="15" borderId="33" xfId="0" applyNumberFormat="1" applyFont="1" applyFill="1" applyBorder="1" applyAlignment="1">
      <alignment horizontal="right"/>
    </xf>
    <xf numFmtId="1" fontId="19" fillId="7" borderId="15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7" borderId="19" xfId="0" applyNumberFormat="1" applyFont="1" applyFill="1" applyBorder="1" applyAlignment="1">
      <alignment horizontal="right"/>
    </xf>
    <xf numFmtId="167" fontId="19" fillId="7" borderId="20" xfId="0" applyNumberFormat="1" applyFont="1" applyFill="1" applyBorder="1" applyAlignment="1">
      <alignment horizontal="right"/>
    </xf>
    <xf numFmtId="167" fontId="19" fillId="7" borderId="20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67" fontId="19" fillId="15" borderId="36" xfId="0" applyNumberFormat="1" applyFont="1" applyFill="1" applyBorder="1" applyAlignment="1">
      <alignment horizontal="right"/>
    </xf>
    <xf numFmtId="167" fontId="19" fillId="15" borderId="37" xfId="0" applyNumberFormat="1" applyFont="1" applyFill="1" applyBorder="1" applyAlignment="1">
      <alignment horizontal="right"/>
    </xf>
    <xf numFmtId="1" fontId="19" fillId="6" borderId="11" xfId="0" applyNumberFormat="1" applyFont="1" applyFill="1" applyBorder="1" applyAlignment="1">
      <alignment horizontal="right"/>
    </xf>
    <xf numFmtId="167" fontId="19" fillId="6" borderId="12" xfId="0" applyNumberFormat="1" applyFont="1" applyFill="1" applyBorder="1" applyAlignment="1">
      <alignment horizontal="right"/>
    </xf>
    <xf numFmtId="167" fontId="19" fillId="6" borderId="1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67" fontId="19" fillId="15" borderId="33" xfId="0" applyNumberFormat="1" applyFont="1" applyFill="1" applyBorder="1" applyAlignment="1">
      <alignment horizontal="right"/>
    </xf>
    <xf numFmtId="1" fontId="19" fillId="6" borderId="15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6" borderId="15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6" borderId="15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6" borderId="15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67" fontId="19" fillId="6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6" borderId="19" xfId="0" applyNumberFormat="1" applyFont="1" applyFill="1" applyBorder="1" applyAlignment="1">
      <alignment horizontal="right"/>
    </xf>
    <xf numFmtId="167" fontId="19" fillId="6" borderId="20" xfId="0" applyNumberFormat="1" applyFont="1" applyFill="1" applyBorder="1" applyAlignment="1">
      <alignment horizontal="right"/>
    </xf>
    <xf numFmtId="167" fontId="19" fillId="6" borderId="20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67" fontId="19" fillId="15" borderId="36" xfId="0" applyNumberFormat="1" applyFont="1" applyFill="1" applyBorder="1" applyAlignment="1">
      <alignment horizontal="right"/>
    </xf>
    <xf numFmtId="167" fontId="19" fillId="15" borderId="37" xfId="0" applyNumberFormat="1" applyFont="1" applyFill="1" applyBorder="1" applyAlignment="1">
      <alignment horizontal="right"/>
    </xf>
    <xf numFmtId="1" fontId="19" fillId="7" borderId="11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67" fontId="19" fillId="15" borderId="33" xfId="0" applyNumberFormat="1" applyFont="1" applyFill="1" applyBorder="1" applyAlignment="1">
      <alignment horizontal="right"/>
    </xf>
    <xf numFmtId="1" fontId="19" fillId="7" borderId="15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" fontId="19" fillId="7" borderId="16" xfId="0" applyNumberFormat="1" applyFont="1" applyFill="1" applyBorder="1" applyAlignment="1">
      <alignment horizontal="right"/>
    </xf>
    <xf numFmtId="1" fontId="19" fillId="7" borderId="16" xfId="0" applyNumberFormat="1" applyFont="1" applyFill="1" applyBorder="1" applyAlignment="1">
      <alignment horizontal="right"/>
    </xf>
    <xf numFmtId="167" fontId="19" fillId="7" borderId="16" xfId="0" applyNumberFormat="1" applyFont="1" applyFill="1" applyBorder="1" applyAlignment="1">
      <alignment horizontal="right"/>
    </xf>
    <xf numFmtId="167" fontId="19" fillId="7" borderId="17" xfId="0" applyNumberFormat="1" applyFont="1" applyFill="1" applyBorder="1" applyAlignment="1">
      <alignment horizontal="right"/>
    </xf>
    <xf numFmtId="1" fontId="19" fillId="7" borderId="19" xfId="0" applyNumberFormat="1" applyFont="1" applyFill="1" applyBorder="1" applyAlignment="1">
      <alignment horizontal="right"/>
    </xf>
    <xf numFmtId="167" fontId="19" fillId="15" borderId="36" xfId="0" applyNumberFormat="1" applyFont="1" applyFill="1" applyBorder="1" applyAlignment="1">
      <alignment horizontal="right"/>
    </xf>
    <xf numFmtId="167" fontId="19" fillId="7" borderId="20" xfId="0" applyNumberFormat="1" applyFont="1" applyFill="1" applyBorder="1" applyAlignment="1">
      <alignment horizontal="right"/>
    </xf>
    <xf numFmtId="1" fontId="19" fillId="7" borderId="20" xfId="0" applyNumberFormat="1" applyFont="1" applyFill="1" applyBorder="1" applyAlignment="1">
      <alignment horizontal="right"/>
    </xf>
    <xf numFmtId="1" fontId="19" fillId="7" borderId="20" xfId="0" applyNumberFormat="1" applyFont="1" applyFill="1" applyBorder="1" applyAlignment="1">
      <alignment horizontal="right"/>
    </xf>
    <xf numFmtId="167" fontId="19" fillId="7" borderId="20" xfId="0" applyNumberFormat="1" applyFont="1" applyFill="1" applyBorder="1" applyAlignment="1">
      <alignment horizontal="right"/>
    </xf>
    <xf numFmtId="167" fontId="19" fillId="7" borderId="21" xfId="0" applyNumberFormat="1" applyFont="1" applyFill="1" applyBorder="1" applyAlignment="1">
      <alignment horizontal="right"/>
    </xf>
    <xf numFmtId="1" fontId="19" fillId="11" borderId="11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67" fontId="19" fillId="11" borderId="1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" fontId="19" fillId="15" borderId="32" xfId="0" applyNumberFormat="1" applyFont="1" applyFill="1" applyBorder="1" applyAlignment="1">
      <alignment horizontal="right"/>
    </xf>
    <xf numFmtId="167" fontId="19" fillId="15" borderId="32" xfId="0" applyNumberFormat="1" applyFont="1" applyFill="1" applyBorder="1" applyAlignment="1">
      <alignment horizontal="right"/>
    </xf>
    <xf numFmtId="167" fontId="19" fillId="15" borderId="33" xfId="0" applyNumberFormat="1" applyFont="1" applyFill="1" applyBorder="1" applyAlignment="1">
      <alignment horizontal="right"/>
    </xf>
    <xf numFmtId="1" fontId="19" fillId="11" borderId="15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1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11" borderId="15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1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11" borderId="15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1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11" borderId="15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1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11" borderId="15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1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11" borderId="15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1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11" borderId="15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1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11" borderId="15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1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11" borderId="15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1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11" borderId="15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1" borderId="16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" fontId="19" fillId="15" borderId="34" xfId="0" applyNumberFormat="1" applyFont="1" applyFill="1" applyBorder="1" applyAlignment="1">
      <alignment horizontal="right"/>
    </xf>
    <xf numFmtId="167" fontId="19" fillId="15" borderId="34" xfId="0" applyNumberFormat="1" applyFont="1" applyFill="1" applyBorder="1" applyAlignment="1">
      <alignment horizontal="right"/>
    </xf>
    <xf numFmtId="167" fontId="19" fillId="15" borderId="35" xfId="0" applyNumberFormat="1" applyFont="1" applyFill="1" applyBorder="1" applyAlignment="1">
      <alignment horizontal="right"/>
    </xf>
    <xf numFmtId="1" fontId="19" fillId="11" borderId="19" xfId="0" applyNumberFormat="1" applyFont="1" applyFill="1" applyBorder="1" applyAlignment="1">
      <alignment horizontal="right"/>
    </xf>
    <xf numFmtId="167" fontId="19" fillId="15" borderId="36" xfId="0" applyNumberFormat="1" applyFont="1" applyFill="1" applyBorder="1" applyAlignment="1">
      <alignment horizontal="right"/>
    </xf>
    <xf numFmtId="167" fontId="19" fillId="11" borderId="20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" fontId="19" fillId="15" borderId="36" xfId="0" applyNumberFormat="1" applyFont="1" applyFill="1" applyBorder="1" applyAlignment="1">
      <alignment horizontal="right"/>
    </xf>
    <xf numFmtId="167" fontId="19" fillId="15" borderId="36" xfId="0" applyNumberFormat="1" applyFont="1" applyFill="1" applyBorder="1" applyAlignment="1">
      <alignment horizontal="right"/>
    </xf>
    <xf numFmtId="167" fontId="19" fillId="15" borderId="37" xfId="0" applyNumberFormat="1" applyFont="1" applyFill="1" applyBorder="1" applyAlignment="1">
      <alignment horizontal="right"/>
    </xf>
    <xf numFmtId="1" fontId="19" fillId="12" borderId="23" xfId="0" applyNumberFormat="1" applyFont="1" applyFill="1" applyBorder="1" applyAlignment="1">
      <alignment horizontal="right"/>
    </xf>
    <xf numFmtId="167" fontId="19" fillId="15" borderId="38" xfId="0" applyNumberFormat="1" applyFont="1" applyFill="1" applyBorder="1" applyAlignment="1">
      <alignment horizontal="right"/>
    </xf>
    <xf numFmtId="167" fontId="19" fillId="12" borderId="22" xfId="0" applyNumberFormat="1" applyFont="1" applyFill="1" applyBorder="1" applyAlignment="1">
      <alignment horizontal="right"/>
    </xf>
    <xf numFmtId="1" fontId="19" fillId="15" borderId="38" xfId="0" applyNumberFormat="1" applyFont="1" applyFill="1" applyBorder="1" applyAlignment="1">
      <alignment horizontal="right"/>
    </xf>
    <xf numFmtId="1" fontId="19" fillId="15" borderId="38" xfId="0" applyNumberFormat="1" applyFont="1" applyFill="1" applyBorder="1" applyAlignment="1">
      <alignment horizontal="right"/>
    </xf>
    <xf numFmtId="167" fontId="19" fillId="15" borderId="38" xfId="0" applyNumberFormat="1" applyFont="1" applyFill="1" applyBorder="1" applyAlignment="1">
      <alignment horizontal="right"/>
    </xf>
    <xf numFmtId="167" fontId="19" fillId="15" borderId="39" xfId="0" applyNumberFormat="1" applyFont="1" applyFill="1" applyBorder="1" applyAlignment="1">
      <alignment horizontal="right"/>
    </xf>
    <xf numFmtId="164" fontId="23" fillId="2" borderId="2" xfId="0" applyNumberFormat="1" applyFont="1" applyFill="1" applyBorder="1" applyAlignment="1">
      <alignment horizontal="right" vertical="center"/>
    </xf>
    <xf numFmtId="164" fontId="23" fillId="2" borderId="3" xfId="0" applyNumberFormat="1" applyFont="1" applyFill="1" applyBorder="1" applyAlignment="1">
      <alignment horizontal="right" vertical="center"/>
    </xf>
    <xf numFmtId="164" fontId="23" fillId="2" borderId="4" xfId="0" applyNumberFormat="1" applyFont="1" applyFill="1" applyBorder="1" applyAlignment="1">
      <alignment horizontal="right" vertical="center"/>
    </xf>
    <xf numFmtId="165" fontId="23" fillId="3" borderId="9" xfId="0" applyNumberFormat="1" applyFont="1" applyFill="1" applyBorder="1" applyAlignment="1">
      <alignment horizontal="left"/>
    </xf>
    <xf numFmtId="0" fontId="23" fillId="10" borderId="9" xfId="0" applyFont="1" applyFill="1" applyBorder="1" applyAlignment="1">
      <alignment horizontal="left"/>
    </xf>
    <xf numFmtId="0" fontId="23" fillId="4" borderId="13" xfId="0" applyFont="1" applyFill="1" applyBorder="1" applyAlignment="1">
      <alignment horizontal="center"/>
    </xf>
    <xf numFmtId="0" fontId="23" fillId="4" borderId="21" xfId="0" applyFont="1" applyFill="1" applyBorder="1" applyAlignment="1">
      <alignment horizontal="center"/>
    </xf>
    <xf numFmtId="0" fontId="23" fillId="7" borderId="13" xfId="0" applyFont="1" applyFill="1" applyBorder="1" applyAlignment="1">
      <alignment horizontal="center"/>
    </xf>
    <xf numFmtId="0" fontId="23" fillId="7" borderId="17" xfId="0" applyFont="1" applyFill="1" applyBorder="1" applyAlignment="1">
      <alignment horizontal="center"/>
    </xf>
    <xf numFmtId="0" fontId="23" fillId="7" borderId="21" xfId="0" applyFont="1" applyFill="1" applyBorder="1" applyAlignment="1">
      <alignment horizontal="center"/>
    </xf>
    <xf numFmtId="0" fontId="23" fillId="9" borderId="13" xfId="0" applyFont="1" applyFill="1" applyBorder="1" applyAlignment="1">
      <alignment horizontal="center"/>
    </xf>
    <xf numFmtId="0" fontId="23" fillId="9" borderId="17" xfId="0" applyFont="1" applyFill="1" applyBorder="1" applyAlignment="1">
      <alignment horizontal="center"/>
    </xf>
    <xf numFmtId="0" fontId="23" fillId="9" borderId="17" xfId="0" applyFont="1" applyFill="1" applyBorder="1" applyAlignment="1">
      <alignment horizontal="center"/>
    </xf>
    <xf numFmtId="0" fontId="23" fillId="9" borderId="17" xfId="0" applyFont="1" applyFill="1" applyBorder="1" applyAlignment="1">
      <alignment horizontal="center"/>
    </xf>
    <xf numFmtId="0" fontId="23" fillId="9" borderId="21" xfId="0" applyFont="1" applyFill="1" applyBorder="1" applyAlignment="1">
      <alignment horizontal="center"/>
    </xf>
    <xf numFmtId="0" fontId="23" fillId="8" borderId="13" xfId="0" applyFont="1" applyFill="1" applyBorder="1" applyAlignment="1">
      <alignment horizontal="center"/>
    </xf>
    <xf numFmtId="0" fontId="23" fillId="8" borderId="21" xfId="0" applyFont="1" applyFill="1" applyBorder="1" applyAlignment="1">
      <alignment horizontal="center"/>
    </xf>
    <xf numFmtId="0" fontId="23" fillId="12" borderId="24" xfId="0" applyFont="1" applyFill="1" applyBorder="1" applyAlignment="1">
      <alignment horizontal="left"/>
    </xf>
    <xf numFmtId="0" fontId="22" fillId="4" borderId="10" xfId="0" applyFont="1" applyFill="1" applyBorder="1" applyAlignment="1">
      <alignment horizontal="center" textRotation="90"/>
    </xf>
    <xf numFmtId="0" fontId="22" fillId="4" borderId="18" xfId="0" applyFont="1" applyFill="1" applyBorder="1" applyAlignment="1">
      <alignment horizontal="center" textRotation="90"/>
    </xf>
    <xf numFmtId="0" fontId="22" fillId="7" borderId="10" xfId="0" applyFont="1" applyFill="1" applyBorder="1" applyAlignment="1">
      <alignment horizontal="center" textRotation="90"/>
    </xf>
    <xf numFmtId="0" fontId="22" fillId="7" borderId="14" xfId="0" applyFont="1" applyFill="1" applyBorder="1" applyAlignment="1">
      <alignment horizontal="center" textRotation="90"/>
    </xf>
    <xf numFmtId="0" fontId="22" fillId="7" borderId="18" xfId="0" applyFont="1" applyFill="1" applyBorder="1" applyAlignment="1">
      <alignment horizontal="center" textRotation="90"/>
    </xf>
    <xf numFmtId="0" fontId="22" fillId="9" borderId="10" xfId="0" applyFont="1" applyFill="1" applyBorder="1" applyAlignment="1">
      <alignment horizontal="center" textRotation="90"/>
    </xf>
    <xf numFmtId="0" fontId="22" fillId="9" borderId="14" xfId="0" applyFont="1" applyFill="1" applyBorder="1" applyAlignment="1">
      <alignment horizontal="center" textRotation="90"/>
    </xf>
    <xf numFmtId="0" fontId="22" fillId="9" borderId="14" xfId="0" applyFont="1" applyFill="1" applyBorder="1" applyAlignment="1">
      <alignment horizontal="center" textRotation="90"/>
    </xf>
    <xf numFmtId="0" fontId="22" fillId="9" borderId="14" xfId="0" applyFont="1" applyFill="1" applyBorder="1" applyAlignment="1">
      <alignment horizontal="center" textRotation="90"/>
    </xf>
    <xf numFmtId="0" fontId="22" fillId="9" borderId="18" xfId="0" applyFont="1" applyFill="1" applyBorder="1" applyAlignment="1">
      <alignment horizontal="center" textRotation="90"/>
    </xf>
    <xf numFmtId="0" fontId="22" fillId="8" borderId="10" xfId="0" applyFont="1" applyFill="1" applyBorder="1" applyAlignment="1">
      <alignment horizontal="center" textRotation="90"/>
    </xf>
    <xf numFmtId="0" fontId="22" fillId="8" borderId="18" xfId="0" applyFont="1" applyFill="1" applyBorder="1" applyAlignment="1">
      <alignment horizontal="center" textRotation="90"/>
    </xf>
    <xf numFmtId="0" fontId="0" fillId="13" borderId="0" xfId="0" applyFill="1"/>
    <xf numFmtId="1" fontId="23" fillId="3" borderId="7" xfId="0" applyNumberFormat="1" applyFont="1" applyFill="1" applyBorder="1" applyAlignment="1">
      <alignment horizontal="right"/>
    </xf>
    <xf numFmtId="167" fontId="23" fillId="15" borderId="30" xfId="0" applyNumberFormat="1" applyFont="1" applyFill="1" applyBorder="1" applyAlignment="1">
      <alignment horizontal="right"/>
    </xf>
    <xf numFmtId="167" fontId="23" fillId="3" borderId="8" xfId="0" applyNumberFormat="1" applyFont="1" applyFill="1" applyBorder="1" applyAlignment="1">
      <alignment horizontal="right"/>
    </xf>
    <xf numFmtId="165" fontId="23" fillId="3" borderId="8" xfId="0" applyNumberFormat="1" applyFont="1" applyFill="1" applyBorder="1" applyAlignment="1">
      <alignment horizontal="right"/>
    </xf>
    <xf numFmtId="165" fontId="23" fillId="3" borderId="8" xfId="0" applyNumberFormat="1" applyFont="1" applyFill="1" applyBorder="1" applyAlignment="1">
      <alignment horizontal="right"/>
    </xf>
    <xf numFmtId="167" fontId="23" fillId="15" borderId="30" xfId="0" applyNumberFormat="1" applyFont="1" applyFill="1" applyBorder="1" applyAlignment="1">
      <alignment horizontal="right"/>
    </xf>
    <xf numFmtId="167" fontId="23" fillId="15" borderId="31" xfId="0" applyNumberFormat="1" applyFont="1" applyFill="1" applyBorder="1" applyAlignment="1">
      <alignment horizontal="right"/>
    </xf>
    <xf numFmtId="1" fontId="23" fillId="10" borderId="7" xfId="0" applyNumberFormat="1" applyFont="1" applyFill="1" applyBorder="1" applyAlignment="1">
      <alignment horizontal="right"/>
    </xf>
    <xf numFmtId="167" fontId="23" fillId="15" borderId="30" xfId="0" applyNumberFormat="1" applyFont="1" applyFill="1" applyBorder="1" applyAlignment="1">
      <alignment horizontal="right"/>
    </xf>
    <xf numFmtId="167" fontId="23" fillId="10" borderId="8" xfId="0" applyNumberFormat="1" applyFont="1" applyFill="1" applyBorder="1" applyAlignment="1">
      <alignment horizontal="right"/>
    </xf>
    <xf numFmtId="1" fontId="23" fillId="15" borderId="30" xfId="0" applyNumberFormat="1" applyFont="1" applyFill="1" applyBorder="1" applyAlignment="1">
      <alignment horizontal="right"/>
    </xf>
    <xf numFmtId="1" fontId="23" fillId="15" borderId="30" xfId="0" applyNumberFormat="1" applyFont="1" applyFill="1" applyBorder="1" applyAlignment="1">
      <alignment horizontal="right"/>
    </xf>
    <xf numFmtId="167" fontId="23" fillId="15" borderId="30" xfId="0" applyNumberFormat="1" applyFont="1" applyFill="1" applyBorder="1" applyAlignment="1">
      <alignment horizontal="right"/>
    </xf>
    <xf numFmtId="167" fontId="23" fillId="15" borderId="31" xfId="0" applyNumberFormat="1" applyFont="1" applyFill="1" applyBorder="1" applyAlignment="1">
      <alignment horizontal="right"/>
    </xf>
    <xf numFmtId="1" fontId="23" fillId="4" borderId="11" xfId="0" applyNumberFormat="1" applyFont="1" applyFill="1" applyBorder="1" applyAlignment="1">
      <alignment horizontal="right"/>
    </xf>
    <xf numFmtId="167" fontId="23" fillId="4" borderId="12" xfId="0" applyNumberFormat="1" applyFont="1" applyFill="1" applyBorder="1" applyAlignment="1">
      <alignment horizontal="right"/>
    </xf>
    <xf numFmtId="167" fontId="23" fillId="4" borderId="12" xfId="0" applyNumberFormat="1" applyFont="1" applyFill="1" applyBorder="1" applyAlignment="1">
      <alignment horizontal="right"/>
    </xf>
    <xf numFmtId="1" fontId="23" fillId="15" borderId="32" xfId="0" applyNumberFormat="1" applyFont="1" applyFill="1" applyBorder="1" applyAlignment="1">
      <alignment horizontal="right"/>
    </xf>
    <xf numFmtId="1" fontId="23" fillId="15" borderId="32" xfId="0" applyNumberFormat="1" applyFont="1" applyFill="1" applyBorder="1" applyAlignment="1">
      <alignment horizontal="right"/>
    </xf>
    <xf numFmtId="167" fontId="23" fillId="15" borderId="32" xfId="0" applyNumberFormat="1" applyFont="1" applyFill="1" applyBorder="1" applyAlignment="1">
      <alignment horizontal="right"/>
    </xf>
    <xf numFmtId="167" fontId="23" fillId="15" borderId="33" xfId="0" applyNumberFormat="1" applyFont="1" applyFill="1" applyBorder="1" applyAlignment="1">
      <alignment horizontal="right"/>
    </xf>
    <xf numFmtId="1" fontId="23" fillId="4" borderId="19" xfId="0" applyNumberFormat="1" applyFont="1" applyFill="1" applyBorder="1" applyAlignment="1">
      <alignment horizontal="right"/>
    </xf>
    <xf numFmtId="167" fontId="23" fillId="4" borderId="20" xfId="0" applyNumberFormat="1" applyFont="1" applyFill="1" applyBorder="1" applyAlignment="1">
      <alignment horizontal="right"/>
    </xf>
    <xf numFmtId="167" fontId="23" fillId="4" borderId="20" xfId="0" applyNumberFormat="1" applyFont="1" applyFill="1" applyBorder="1" applyAlignment="1">
      <alignment horizontal="right"/>
    </xf>
    <xf numFmtId="1" fontId="23" fillId="15" borderId="36" xfId="0" applyNumberFormat="1" applyFont="1" applyFill="1" applyBorder="1" applyAlignment="1">
      <alignment horizontal="right"/>
    </xf>
    <xf numFmtId="1" fontId="23" fillId="15" borderId="36" xfId="0" applyNumberFormat="1" applyFont="1" applyFill="1" applyBorder="1" applyAlignment="1">
      <alignment horizontal="right"/>
    </xf>
    <xf numFmtId="167" fontId="23" fillId="15" borderId="36" xfId="0" applyNumberFormat="1" applyFont="1" applyFill="1" applyBorder="1" applyAlignment="1">
      <alignment horizontal="right"/>
    </xf>
    <xf numFmtId="167" fontId="23" fillId="15" borderId="37" xfId="0" applyNumberFormat="1" applyFont="1" applyFill="1" applyBorder="1" applyAlignment="1">
      <alignment horizontal="right"/>
    </xf>
    <xf numFmtId="1" fontId="23" fillId="7" borderId="11" xfId="0" applyNumberFormat="1" applyFont="1" applyFill="1" applyBorder="1" applyAlignment="1">
      <alignment horizontal="right"/>
    </xf>
    <xf numFmtId="167" fontId="23" fillId="7" borderId="12" xfId="0" applyNumberFormat="1" applyFont="1" applyFill="1" applyBorder="1" applyAlignment="1">
      <alignment horizontal="right"/>
    </xf>
    <xf numFmtId="167" fontId="23" fillId="7" borderId="12" xfId="0" applyNumberFormat="1" applyFont="1" applyFill="1" applyBorder="1" applyAlignment="1">
      <alignment horizontal="right"/>
    </xf>
    <xf numFmtId="1" fontId="23" fillId="15" borderId="32" xfId="0" applyNumberFormat="1" applyFont="1" applyFill="1" applyBorder="1" applyAlignment="1">
      <alignment horizontal="right"/>
    </xf>
    <xf numFmtId="1" fontId="23" fillId="15" borderId="32" xfId="0" applyNumberFormat="1" applyFont="1" applyFill="1" applyBorder="1" applyAlignment="1">
      <alignment horizontal="right"/>
    </xf>
    <xf numFmtId="167" fontId="23" fillId="15" borderId="32" xfId="0" applyNumberFormat="1" applyFont="1" applyFill="1" applyBorder="1" applyAlignment="1">
      <alignment horizontal="right"/>
    </xf>
    <xf numFmtId="167" fontId="23" fillId="15" borderId="33" xfId="0" applyNumberFormat="1" applyFont="1" applyFill="1" applyBorder="1" applyAlignment="1">
      <alignment horizontal="right"/>
    </xf>
    <xf numFmtId="1" fontId="23" fillId="7" borderId="15" xfId="0" applyNumberFormat="1" applyFont="1" applyFill="1" applyBorder="1" applyAlignment="1">
      <alignment horizontal="right"/>
    </xf>
    <xf numFmtId="167" fontId="23" fillId="7" borderId="16" xfId="0" applyNumberFormat="1" applyFont="1" applyFill="1" applyBorder="1" applyAlignment="1">
      <alignment horizontal="right"/>
    </xf>
    <xf numFmtId="167" fontId="23" fillId="7" borderId="16" xfId="0" applyNumberFormat="1" applyFont="1" applyFill="1" applyBorder="1" applyAlignment="1">
      <alignment horizontal="right"/>
    </xf>
    <xf numFmtId="1" fontId="23" fillId="15" borderId="34" xfId="0" applyNumberFormat="1" applyFont="1" applyFill="1" applyBorder="1" applyAlignment="1">
      <alignment horizontal="right"/>
    </xf>
    <xf numFmtId="1" fontId="23" fillId="15" borderId="34" xfId="0" applyNumberFormat="1" applyFont="1" applyFill="1" applyBorder="1" applyAlignment="1">
      <alignment horizontal="right"/>
    </xf>
    <xf numFmtId="167" fontId="23" fillId="15" borderId="34" xfId="0" applyNumberFormat="1" applyFont="1" applyFill="1" applyBorder="1" applyAlignment="1">
      <alignment horizontal="right"/>
    </xf>
    <xf numFmtId="167" fontId="23" fillId="15" borderId="35" xfId="0" applyNumberFormat="1" applyFont="1" applyFill="1" applyBorder="1" applyAlignment="1">
      <alignment horizontal="right"/>
    </xf>
    <xf numFmtId="1" fontId="23" fillId="7" borderId="19" xfId="0" applyNumberFormat="1" applyFont="1" applyFill="1" applyBorder="1" applyAlignment="1">
      <alignment horizontal="right"/>
    </xf>
    <xf numFmtId="167" fontId="23" fillId="7" borderId="20" xfId="0" applyNumberFormat="1" applyFont="1" applyFill="1" applyBorder="1" applyAlignment="1">
      <alignment horizontal="right"/>
    </xf>
    <xf numFmtId="167" fontId="23" fillId="7" borderId="20" xfId="0" applyNumberFormat="1" applyFont="1" applyFill="1" applyBorder="1" applyAlignment="1">
      <alignment horizontal="right"/>
    </xf>
    <xf numFmtId="1" fontId="23" fillId="15" borderId="36" xfId="0" applyNumberFormat="1" applyFont="1" applyFill="1" applyBorder="1" applyAlignment="1">
      <alignment horizontal="right"/>
    </xf>
    <xf numFmtId="1" fontId="23" fillId="15" borderId="36" xfId="0" applyNumberFormat="1" applyFont="1" applyFill="1" applyBorder="1" applyAlignment="1">
      <alignment horizontal="right"/>
    </xf>
    <xf numFmtId="167" fontId="23" fillId="15" borderId="36" xfId="0" applyNumberFormat="1" applyFont="1" applyFill="1" applyBorder="1" applyAlignment="1">
      <alignment horizontal="right"/>
    </xf>
    <xf numFmtId="167" fontId="23" fillId="15" borderId="37" xfId="0" applyNumberFormat="1" applyFont="1" applyFill="1" applyBorder="1" applyAlignment="1">
      <alignment horizontal="right"/>
    </xf>
    <xf numFmtId="1" fontId="23" fillId="9" borderId="11" xfId="0" applyNumberFormat="1" applyFont="1" applyFill="1" applyBorder="1" applyAlignment="1">
      <alignment horizontal="right"/>
    </xf>
    <xf numFmtId="167" fontId="23" fillId="15" borderId="32" xfId="0" applyNumberFormat="1" applyFont="1" applyFill="1" applyBorder="1" applyAlignment="1">
      <alignment horizontal="right"/>
    </xf>
    <xf numFmtId="167" fontId="23" fillId="9" borderId="12" xfId="0" applyNumberFormat="1" applyFont="1" applyFill="1" applyBorder="1" applyAlignment="1">
      <alignment horizontal="right"/>
    </xf>
    <xf numFmtId="1" fontId="23" fillId="15" borderId="32" xfId="0" applyNumberFormat="1" applyFont="1" applyFill="1" applyBorder="1" applyAlignment="1">
      <alignment horizontal="right"/>
    </xf>
    <xf numFmtId="1" fontId="23" fillId="15" borderId="32" xfId="0" applyNumberFormat="1" applyFont="1" applyFill="1" applyBorder="1" applyAlignment="1">
      <alignment horizontal="right"/>
    </xf>
    <xf numFmtId="167" fontId="23" fillId="15" borderId="32" xfId="0" applyNumberFormat="1" applyFont="1" applyFill="1" applyBorder="1" applyAlignment="1">
      <alignment horizontal="right"/>
    </xf>
    <xf numFmtId="167" fontId="23" fillId="15" borderId="33" xfId="0" applyNumberFormat="1" applyFont="1" applyFill="1" applyBorder="1" applyAlignment="1">
      <alignment horizontal="right"/>
    </xf>
    <xf numFmtId="1" fontId="23" fillId="9" borderId="15" xfId="0" applyNumberFormat="1" applyFont="1" applyFill="1" applyBorder="1" applyAlignment="1">
      <alignment horizontal="right"/>
    </xf>
    <xf numFmtId="167" fontId="23" fillId="15" borderId="34" xfId="0" applyNumberFormat="1" applyFont="1" applyFill="1" applyBorder="1" applyAlignment="1">
      <alignment horizontal="right"/>
    </xf>
    <xf numFmtId="167" fontId="23" fillId="9" borderId="16" xfId="0" applyNumberFormat="1" applyFont="1" applyFill="1" applyBorder="1" applyAlignment="1">
      <alignment horizontal="right"/>
    </xf>
    <xf numFmtId="1" fontId="23" fillId="15" borderId="34" xfId="0" applyNumberFormat="1" applyFont="1" applyFill="1" applyBorder="1" applyAlignment="1">
      <alignment horizontal="right"/>
    </xf>
    <xf numFmtId="1" fontId="23" fillId="15" borderId="34" xfId="0" applyNumberFormat="1" applyFont="1" applyFill="1" applyBorder="1" applyAlignment="1">
      <alignment horizontal="right"/>
    </xf>
    <xf numFmtId="167" fontId="23" fillId="15" borderId="34" xfId="0" applyNumberFormat="1" applyFont="1" applyFill="1" applyBorder="1" applyAlignment="1">
      <alignment horizontal="right"/>
    </xf>
    <xf numFmtId="167" fontId="23" fillId="15" borderId="35" xfId="0" applyNumberFormat="1" applyFont="1" applyFill="1" applyBorder="1" applyAlignment="1">
      <alignment horizontal="right"/>
    </xf>
    <xf numFmtId="1" fontId="23" fillId="9" borderId="15" xfId="0" applyNumberFormat="1" applyFont="1" applyFill="1" applyBorder="1" applyAlignment="1">
      <alignment horizontal="right"/>
    </xf>
    <xf numFmtId="167" fontId="23" fillId="15" borderId="34" xfId="0" applyNumberFormat="1" applyFont="1" applyFill="1" applyBorder="1" applyAlignment="1">
      <alignment horizontal="right"/>
    </xf>
    <xf numFmtId="167" fontId="23" fillId="9" borderId="16" xfId="0" applyNumberFormat="1" applyFont="1" applyFill="1" applyBorder="1" applyAlignment="1">
      <alignment horizontal="right"/>
    </xf>
    <xf numFmtId="1" fontId="23" fillId="15" borderId="34" xfId="0" applyNumberFormat="1" applyFont="1" applyFill="1" applyBorder="1" applyAlignment="1">
      <alignment horizontal="right"/>
    </xf>
    <xf numFmtId="1" fontId="23" fillId="15" borderId="34" xfId="0" applyNumberFormat="1" applyFont="1" applyFill="1" applyBorder="1" applyAlignment="1">
      <alignment horizontal="right"/>
    </xf>
    <xf numFmtId="167" fontId="23" fillId="15" borderId="34" xfId="0" applyNumberFormat="1" applyFont="1" applyFill="1" applyBorder="1" applyAlignment="1">
      <alignment horizontal="right"/>
    </xf>
    <xf numFmtId="167" fontId="23" fillId="15" borderId="35" xfId="0" applyNumberFormat="1" applyFont="1" applyFill="1" applyBorder="1" applyAlignment="1">
      <alignment horizontal="right"/>
    </xf>
    <xf numFmtId="1" fontId="23" fillId="9" borderId="15" xfId="0" applyNumberFormat="1" applyFont="1" applyFill="1" applyBorder="1" applyAlignment="1">
      <alignment horizontal="right"/>
    </xf>
    <xf numFmtId="167" fontId="23" fillId="15" borderId="34" xfId="0" applyNumberFormat="1" applyFont="1" applyFill="1" applyBorder="1" applyAlignment="1">
      <alignment horizontal="right"/>
    </xf>
    <xf numFmtId="167" fontId="23" fillId="9" borderId="16" xfId="0" applyNumberFormat="1" applyFont="1" applyFill="1" applyBorder="1" applyAlignment="1">
      <alignment horizontal="right"/>
    </xf>
    <xf numFmtId="1" fontId="23" fillId="15" borderId="34" xfId="0" applyNumberFormat="1" applyFont="1" applyFill="1" applyBorder="1" applyAlignment="1">
      <alignment horizontal="right"/>
    </xf>
    <xf numFmtId="1" fontId="23" fillId="15" borderId="34" xfId="0" applyNumberFormat="1" applyFont="1" applyFill="1" applyBorder="1" applyAlignment="1">
      <alignment horizontal="right"/>
    </xf>
    <xf numFmtId="167" fontId="23" fillId="15" borderId="34" xfId="0" applyNumberFormat="1" applyFont="1" applyFill="1" applyBorder="1" applyAlignment="1">
      <alignment horizontal="right"/>
    </xf>
    <xf numFmtId="167" fontId="23" fillId="15" borderId="35" xfId="0" applyNumberFormat="1" applyFont="1" applyFill="1" applyBorder="1" applyAlignment="1">
      <alignment horizontal="right"/>
    </xf>
    <xf numFmtId="1" fontId="23" fillId="9" borderId="19" xfId="0" applyNumberFormat="1" applyFont="1" applyFill="1" applyBorder="1" applyAlignment="1">
      <alignment horizontal="right"/>
    </xf>
    <xf numFmtId="167" fontId="23" fillId="15" borderId="36" xfId="0" applyNumberFormat="1" applyFont="1" applyFill="1" applyBorder="1" applyAlignment="1">
      <alignment horizontal="right"/>
    </xf>
    <xf numFmtId="167" fontId="23" fillId="9" borderId="20" xfId="0" applyNumberFormat="1" applyFont="1" applyFill="1" applyBorder="1" applyAlignment="1">
      <alignment horizontal="right"/>
    </xf>
    <xf numFmtId="1" fontId="23" fillId="15" borderId="36" xfId="0" applyNumberFormat="1" applyFont="1" applyFill="1" applyBorder="1" applyAlignment="1">
      <alignment horizontal="right"/>
    </xf>
    <xf numFmtId="1" fontId="23" fillId="15" borderId="36" xfId="0" applyNumberFormat="1" applyFont="1" applyFill="1" applyBorder="1" applyAlignment="1">
      <alignment horizontal="right"/>
    </xf>
    <xf numFmtId="167" fontId="23" fillId="15" borderId="36" xfId="0" applyNumberFormat="1" applyFont="1" applyFill="1" applyBorder="1" applyAlignment="1">
      <alignment horizontal="right"/>
    </xf>
    <xf numFmtId="167" fontId="23" fillId="15" borderId="37" xfId="0" applyNumberFormat="1" applyFont="1" applyFill="1" applyBorder="1" applyAlignment="1">
      <alignment horizontal="right"/>
    </xf>
    <xf numFmtId="1" fontId="23" fillId="8" borderId="11" xfId="0" applyNumberFormat="1" applyFont="1" applyFill="1" applyBorder="1" applyAlignment="1">
      <alignment horizontal="right"/>
    </xf>
    <xf numFmtId="167" fontId="23" fillId="15" borderId="32" xfId="0" applyNumberFormat="1" applyFont="1" applyFill="1" applyBorder="1" applyAlignment="1">
      <alignment horizontal="right"/>
    </xf>
    <xf numFmtId="167" fontId="23" fillId="8" borderId="12" xfId="0" applyNumberFormat="1" applyFont="1" applyFill="1" applyBorder="1" applyAlignment="1">
      <alignment horizontal="right"/>
    </xf>
    <xf numFmtId="1" fontId="23" fillId="15" borderId="32" xfId="0" applyNumberFormat="1" applyFont="1" applyFill="1" applyBorder="1" applyAlignment="1">
      <alignment horizontal="right"/>
    </xf>
    <xf numFmtId="1" fontId="23" fillId="15" borderId="32" xfId="0" applyNumberFormat="1" applyFont="1" applyFill="1" applyBorder="1" applyAlignment="1">
      <alignment horizontal="right"/>
    </xf>
    <xf numFmtId="167" fontId="23" fillId="15" borderId="32" xfId="0" applyNumberFormat="1" applyFont="1" applyFill="1" applyBorder="1" applyAlignment="1">
      <alignment horizontal="right"/>
    </xf>
    <xf numFmtId="167" fontId="23" fillId="15" borderId="33" xfId="0" applyNumberFormat="1" applyFont="1" applyFill="1" applyBorder="1" applyAlignment="1">
      <alignment horizontal="right"/>
    </xf>
    <xf numFmtId="1" fontId="23" fillId="8" borderId="19" xfId="0" applyNumberFormat="1" applyFont="1" applyFill="1" applyBorder="1" applyAlignment="1">
      <alignment horizontal="right"/>
    </xf>
    <xf numFmtId="167" fontId="23" fillId="15" borderId="36" xfId="0" applyNumberFormat="1" applyFont="1" applyFill="1" applyBorder="1" applyAlignment="1">
      <alignment horizontal="right"/>
    </xf>
    <xf numFmtId="167" fontId="23" fillId="8" borderId="20" xfId="0" applyNumberFormat="1" applyFont="1" applyFill="1" applyBorder="1" applyAlignment="1">
      <alignment horizontal="right"/>
    </xf>
    <xf numFmtId="1" fontId="23" fillId="15" borderId="36" xfId="0" applyNumberFormat="1" applyFont="1" applyFill="1" applyBorder="1" applyAlignment="1">
      <alignment horizontal="right"/>
    </xf>
    <xf numFmtId="1" fontId="23" fillId="15" borderId="36" xfId="0" applyNumberFormat="1" applyFont="1" applyFill="1" applyBorder="1" applyAlignment="1">
      <alignment horizontal="right"/>
    </xf>
    <xf numFmtId="167" fontId="23" fillId="15" borderId="36" xfId="0" applyNumberFormat="1" applyFont="1" applyFill="1" applyBorder="1" applyAlignment="1">
      <alignment horizontal="right"/>
    </xf>
    <xf numFmtId="167" fontId="23" fillId="15" borderId="37" xfId="0" applyNumberFormat="1" applyFont="1" applyFill="1" applyBorder="1" applyAlignment="1">
      <alignment horizontal="right"/>
    </xf>
    <xf numFmtId="1" fontId="23" fillId="12" borderId="23" xfId="0" applyNumberFormat="1" applyFont="1" applyFill="1" applyBorder="1" applyAlignment="1">
      <alignment horizontal="right"/>
    </xf>
    <xf numFmtId="167" fontId="23" fillId="15" borderId="38" xfId="0" applyNumberFormat="1" applyFont="1" applyFill="1" applyBorder="1" applyAlignment="1">
      <alignment horizontal="right"/>
    </xf>
    <xf numFmtId="167" fontId="23" fillId="12" borderId="22" xfId="0" applyNumberFormat="1" applyFont="1" applyFill="1" applyBorder="1" applyAlignment="1">
      <alignment horizontal="right"/>
    </xf>
    <xf numFmtId="1" fontId="23" fillId="15" borderId="38" xfId="0" applyNumberFormat="1" applyFont="1" applyFill="1" applyBorder="1" applyAlignment="1">
      <alignment horizontal="right"/>
    </xf>
    <xf numFmtId="1" fontId="23" fillId="15" borderId="38" xfId="0" applyNumberFormat="1" applyFont="1" applyFill="1" applyBorder="1" applyAlignment="1">
      <alignment horizontal="right"/>
    </xf>
    <xf numFmtId="167" fontId="23" fillId="15" borderId="38" xfId="0" applyNumberFormat="1" applyFont="1" applyFill="1" applyBorder="1" applyAlignment="1">
      <alignment horizontal="right"/>
    </xf>
    <xf numFmtId="167" fontId="23" fillId="15" borderId="39" xfId="0" applyNumberFormat="1" applyFont="1" applyFill="1" applyBorder="1" applyAlignment="1">
      <alignment horizontal="right"/>
    </xf>
    <xf numFmtId="164" fontId="27" fillId="2" borderId="2" xfId="0" applyNumberFormat="1" applyFont="1" applyFill="1" applyBorder="1" applyAlignment="1">
      <alignment horizontal="right" vertical="center"/>
    </xf>
    <xf numFmtId="164" fontId="27" fillId="2" borderId="3" xfId="0" applyNumberFormat="1" applyFont="1" applyFill="1" applyBorder="1" applyAlignment="1">
      <alignment horizontal="right" vertical="center"/>
    </xf>
    <xf numFmtId="164" fontId="27" fillId="2" borderId="4" xfId="0" applyNumberFormat="1" applyFont="1" applyFill="1" applyBorder="1" applyAlignment="1">
      <alignment horizontal="right" vertical="center"/>
    </xf>
    <xf numFmtId="165" fontId="27" fillId="3" borderId="9" xfId="0" applyNumberFormat="1" applyFont="1" applyFill="1" applyBorder="1" applyAlignment="1">
      <alignment horizontal="left"/>
    </xf>
    <xf numFmtId="0" fontId="27" fillId="6" borderId="13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21" xfId="0" applyFont="1" applyFill="1" applyBorder="1" applyAlignment="1">
      <alignment horizontal="center"/>
    </xf>
    <xf numFmtId="0" fontId="27" fillId="6" borderId="13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21" xfId="0" applyFont="1" applyFill="1" applyBorder="1" applyAlignment="1">
      <alignment horizontal="center"/>
    </xf>
    <xf numFmtId="0" fontId="27" fillId="7" borderId="13" xfId="0" applyFont="1" applyFill="1" applyBorder="1" applyAlignment="1">
      <alignment horizontal="center"/>
    </xf>
    <xf numFmtId="164" fontId="27" fillId="7" borderId="17" xfId="0" applyNumberFormat="1" applyFont="1" applyFill="1" applyBorder="1" applyAlignment="1">
      <alignment horizontal="center"/>
    </xf>
    <xf numFmtId="164" fontId="27" fillId="7" borderId="21" xfId="0" applyNumberFormat="1" applyFont="1" applyFill="1" applyBorder="1" applyAlignment="1">
      <alignment horizontal="center"/>
    </xf>
    <xf numFmtId="0" fontId="27" fillId="6" borderId="13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21" xfId="0" applyFont="1" applyFill="1" applyBorder="1" applyAlignment="1">
      <alignment horizontal="center"/>
    </xf>
    <xf numFmtId="0" fontId="27" fillId="6" borderId="13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21" xfId="0" applyFont="1" applyFill="1" applyBorder="1" applyAlignment="1">
      <alignment horizontal="center"/>
    </xf>
    <xf numFmtId="0" fontId="26" fillId="7" borderId="5" xfId="0" applyFont="1" applyFill="1" applyBorder="1" applyAlignment="1">
      <alignment horizontal="center"/>
    </xf>
    <xf numFmtId="0" fontId="27" fillId="7" borderId="9" xfId="0" applyFont="1" applyFill="1" applyBorder="1" applyAlignment="1">
      <alignment horizontal="left"/>
    </xf>
    <xf numFmtId="0" fontId="27" fillId="10" borderId="13" xfId="0" applyFont="1" applyFill="1" applyBorder="1" applyAlignment="1">
      <alignment horizontal="center"/>
    </xf>
    <xf numFmtId="0" fontId="27" fillId="10" borderId="17" xfId="0" applyFont="1" applyFill="1" applyBorder="1" applyAlignment="1">
      <alignment horizontal="center"/>
    </xf>
    <xf numFmtId="0" fontId="27" fillId="10" borderId="17" xfId="0" applyFont="1" applyFill="1" applyBorder="1" applyAlignment="1">
      <alignment horizontal="center"/>
    </xf>
    <xf numFmtId="0" fontId="27" fillId="10" borderId="17" xfId="0" applyFont="1" applyFill="1" applyBorder="1" applyAlignment="1">
      <alignment horizontal="center"/>
    </xf>
    <xf numFmtId="0" fontId="27" fillId="10" borderId="21" xfId="0" applyFont="1" applyFill="1" applyBorder="1" applyAlignment="1">
      <alignment horizontal="center"/>
    </xf>
    <xf numFmtId="0" fontId="27" fillId="6" borderId="13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21" xfId="0" applyFont="1" applyFill="1" applyBorder="1" applyAlignment="1">
      <alignment horizontal="center"/>
    </xf>
    <xf numFmtId="0" fontId="27" fillId="6" borderId="13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21" xfId="0" applyFont="1" applyFill="1" applyBorder="1" applyAlignment="1">
      <alignment horizontal="center"/>
    </xf>
    <xf numFmtId="0" fontId="27" fillId="6" borderId="13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21" xfId="0" applyFont="1" applyFill="1" applyBorder="1" applyAlignment="1">
      <alignment horizontal="center"/>
    </xf>
    <xf numFmtId="0" fontId="27" fillId="6" borderId="13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7" fillId="6" borderId="21" xfId="0" applyFont="1" applyFill="1" applyBorder="1" applyAlignment="1">
      <alignment horizontal="center"/>
    </xf>
    <xf numFmtId="0" fontId="27" fillId="10" borderId="13" xfId="0" applyFont="1" applyFill="1" applyBorder="1" applyAlignment="1">
      <alignment horizontal="center"/>
    </xf>
    <xf numFmtId="0" fontId="27" fillId="10" borderId="17" xfId="0" applyFont="1" applyFill="1" applyBorder="1" applyAlignment="1">
      <alignment horizontal="center"/>
    </xf>
    <xf numFmtId="0" fontId="27" fillId="10" borderId="21" xfId="0" applyFont="1" applyFill="1" applyBorder="1" applyAlignment="1">
      <alignment horizontal="center"/>
    </xf>
    <xf numFmtId="0" fontId="27" fillId="12" borderId="24" xfId="0" applyFont="1" applyFill="1" applyBorder="1" applyAlignment="1">
      <alignment horizontal="left"/>
    </xf>
    <xf numFmtId="0" fontId="26" fillId="6" borderId="10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8" xfId="0" applyFont="1" applyFill="1" applyBorder="1" applyAlignment="1">
      <alignment horizontal="center" textRotation="90"/>
    </xf>
    <xf numFmtId="0" fontId="26" fillId="6" borderId="10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8" xfId="0" applyFont="1" applyFill="1" applyBorder="1" applyAlignment="1">
      <alignment horizontal="center" textRotation="90"/>
    </xf>
    <xf numFmtId="0" fontId="26" fillId="7" borderId="10" xfId="0" applyFont="1" applyFill="1" applyBorder="1" applyAlignment="1">
      <alignment horizontal="center"/>
    </xf>
    <xf numFmtId="164" fontId="26" fillId="7" borderId="14" xfId="0" applyNumberFormat="1" applyFont="1" applyFill="1" applyBorder="1" applyAlignment="1">
      <alignment horizontal="center"/>
    </xf>
    <xf numFmtId="164" fontId="26" fillId="7" borderId="18" xfId="0" applyNumberFormat="1" applyFont="1" applyFill="1" applyBorder="1" applyAlignment="1">
      <alignment horizontal="center"/>
    </xf>
    <xf numFmtId="0" fontId="26" fillId="6" borderId="10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8" xfId="0" applyFont="1" applyFill="1" applyBorder="1" applyAlignment="1">
      <alignment horizontal="center" textRotation="90"/>
    </xf>
    <xf numFmtId="0" fontId="26" fillId="6" borderId="10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8" xfId="0" applyFont="1" applyFill="1" applyBorder="1" applyAlignment="1">
      <alignment horizontal="center" textRotation="90"/>
    </xf>
    <xf numFmtId="0" fontId="26" fillId="7" borderId="6" xfId="0" applyFont="1" applyFill="1" applyBorder="1" applyAlignment="1">
      <alignment horizontal="center"/>
    </xf>
    <xf numFmtId="0" fontId="26" fillId="10" borderId="10" xfId="0" applyFont="1" applyFill="1" applyBorder="1" applyAlignment="1">
      <alignment horizontal="center" textRotation="90"/>
    </xf>
    <xf numFmtId="0" fontId="26" fillId="10" borderId="14" xfId="0" applyFont="1" applyFill="1" applyBorder="1" applyAlignment="1">
      <alignment horizontal="center" textRotation="90"/>
    </xf>
    <xf numFmtId="0" fontId="26" fillId="10" borderId="14" xfId="0" applyFont="1" applyFill="1" applyBorder="1" applyAlignment="1">
      <alignment horizontal="center" textRotation="90"/>
    </xf>
    <xf numFmtId="0" fontId="26" fillId="10" borderId="14" xfId="0" applyFont="1" applyFill="1" applyBorder="1" applyAlignment="1">
      <alignment horizontal="center" textRotation="90"/>
    </xf>
    <xf numFmtId="0" fontId="26" fillId="10" borderId="18" xfId="0" applyFont="1" applyFill="1" applyBorder="1" applyAlignment="1">
      <alignment horizontal="center" textRotation="90"/>
    </xf>
    <xf numFmtId="0" fontId="26" fillId="6" borderId="10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8" xfId="0" applyFont="1" applyFill="1" applyBorder="1" applyAlignment="1">
      <alignment horizontal="center" textRotation="90"/>
    </xf>
    <xf numFmtId="0" fontId="26" fillId="6" borderId="10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8" xfId="0" applyFont="1" applyFill="1" applyBorder="1" applyAlignment="1">
      <alignment horizontal="center" textRotation="90"/>
    </xf>
    <xf numFmtId="0" fontId="26" fillId="6" borderId="10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8" xfId="0" applyFont="1" applyFill="1" applyBorder="1" applyAlignment="1">
      <alignment horizontal="center" textRotation="90"/>
    </xf>
    <xf numFmtId="0" fontId="26" fillId="6" borderId="10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4" xfId="0" applyFont="1" applyFill="1" applyBorder="1" applyAlignment="1">
      <alignment horizontal="center" textRotation="90"/>
    </xf>
    <xf numFmtId="0" fontId="26" fillId="6" borderId="18" xfId="0" applyFont="1" applyFill="1" applyBorder="1" applyAlignment="1">
      <alignment horizontal="center" textRotation="90"/>
    </xf>
    <xf numFmtId="0" fontId="26" fillId="10" borderId="10" xfId="0" applyFont="1" applyFill="1" applyBorder="1" applyAlignment="1">
      <alignment horizontal="center" textRotation="90"/>
    </xf>
    <xf numFmtId="0" fontId="26" fillId="10" borderId="14" xfId="0" applyFont="1" applyFill="1" applyBorder="1" applyAlignment="1">
      <alignment horizontal="center" textRotation="90"/>
    </xf>
    <xf numFmtId="0" fontId="26" fillId="10" borderId="18" xfId="0" applyFont="1" applyFill="1" applyBorder="1" applyAlignment="1">
      <alignment horizontal="center" textRotation="90"/>
    </xf>
    <xf numFmtId="0" fontId="0" fillId="13" borderId="0" xfId="0" applyFill="1"/>
    <xf numFmtId="1" fontId="27" fillId="3" borderId="7" xfId="0" applyNumberFormat="1" applyFont="1" applyFill="1" applyBorder="1" applyAlignment="1">
      <alignment horizontal="right"/>
    </xf>
    <xf numFmtId="167" fontId="27" fillId="15" borderId="30" xfId="0" applyNumberFormat="1" applyFont="1" applyFill="1" applyBorder="1" applyAlignment="1">
      <alignment horizontal="right"/>
    </xf>
    <xf numFmtId="167" fontId="27" fillId="3" borderId="8" xfId="0" applyNumberFormat="1" applyFont="1" applyFill="1" applyBorder="1" applyAlignment="1">
      <alignment horizontal="right"/>
    </xf>
    <xf numFmtId="165" fontId="27" fillId="3" borderId="8" xfId="0" applyNumberFormat="1" applyFont="1" applyFill="1" applyBorder="1" applyAlignment="1">
      <alignment horizontal="right"/>
    </xf>
    <xf numFmtId="165" fontId="27" fillId="3" borderId="8" xfId="0" applyNumberFormat="1" applyFont="1" applyFill="1" applyBorder="1" applyAlignment="1">
      <alignment horizontal="right"/>
    </xf>
    <xf numFmtId="167" fontId="27" fillId="15" borderId="30" xfId="0" applyNumberFormat="1" applyFont="1" applyFill="1" applyBorder="1" applyAlignment="1">
      <alignment horizontal="right"/>
    </xf>
    <xf numFmtId="167" fontId="27" fillId="15" borderId="31" xfId="0" applyNumberFormat="1" applyFont="1" applyFill="1" applyBorder="1" applyAlignment="1">
      <alignment horizontal="right"/>
    </xf>
    <xf numFmtId="1" fontId="27" fillId="6" borderId="11" xfId="0" applyNumberFormat="1" applyFont="1" applyFill="1" applyBorder="1" applyAlignment="1">
      <alignment horizontal="right"/>
    </xf>
    <xf numFmtId="167" fontId="27" fillId="6" borderId="12" xfId="0" applyNumberFormat="1" applyFont="1" applyFill="1" applyBorder="1" applyAlignment="1">
      <alignment horizontal="right"/>
    </xf>
    <xf numFmtId="167" fontId="27" fillId="6" borderId="1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67" fontId="27" fillId="15" borderId="32" xfId="0" applyNumberFormat="1" applyFont="1" applyFill="1" applyBorder="1" applyAlignment="1">
      <alignment horizontal="right"/>
    </xf>
    <xf numFmtId="167" fontId="27" fillId="15" borderId="33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9" xfId="0" applyNumberFormat="1" applyFont="1" applyFill="1" applyBorder="1" applyAlignment="1">
      <alignment horizontal="right"/>
    </xf>
    <xf numFmtId="167" fontId="27" fillId="6" borderId="20" xfId="0" applyNumberFormat="1" applyFont="1" applyFill="1" applyBorder="1" applyAlignment="1">
      <alignment horizontal="right"/>
    </xf>
    <xf numFmtId="167" fontId="27" fillId="6" borderId="20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67" fontId="27" fillId="15" borderId="36" xfId="0" applyNumberFormat="1" applyFont="1" applyFill="1" applyBorder="1" applyAlignment="1">
      <alignment horizontal="right"/>
    </xf>
    <xf numFmtId="167" fontId="27" fillId="15" borderId="37" xfId="0" applyNumberFormat="1" applyFont="1" applyFill="1" applyBorder="1" applyAlignment="1">
      <alignment horizontal="right"/>
    </xf>
    <xf numFmtId="1" fontId="27" fillId="6" borderId="11" xfId="0" applyNumberFormat="1" applyFont="1" applyFill="1" applyBorder="1" applyAlignment="1">
      <alignment horizontal="right"/>
    </xf>
    <xf numFmtId="167" fontId="27" fillId="6" borderId="12" xfId="0" applyNumberFormat="1" applyFont="1" applyFill="1" applyBorder="1" applyAlignment="1">
      <alignment horizontal="right"/>
    </xf>
    <xf numFmtId="167" fontId="27" fillId="6" borderId="1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67" fontId="27" fillId="15" borderId="32" xfId="0" applyNumberFormat="1" applyFont="1" applyFill="1" applyBorder="1" applyAlignment="1">
      <alignment horizontal="right"/>
    </xf>
    <xf numFmtId="167" fontId="27" fillId="15" borderId="33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9" xfId="0" applyNumberFormat="1" applyFont="1" applyFill="1" applyBorder="1" applyAlignment="1">
      <alignment horizontal="right"/>
    </xf>
    <xf numFmtId="167" fontId="27" fillId="6" borderId="20" xfId="0" applyNumberFormat="1" applyFont="1" applyFill="1" applyBorder="1" applyAlignment="1">
      <alignment horizontal="right"/>
    </xf>
    <xf numFmtId="167" fontId="27" fillId="6" borderId="20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67" fontId="27" fillId="15" borderId="36" xfId="0" applyNumberFormat="1" applyFont="1" applyFill="1" applyBorder="1" applyAlignment="1">
      <alignment horizontal="right"/>
    </xf>
    <xf numFmtId="167" fontId="27" fillId="15" borderId="37" xfId="0" applyNumberFormat="1" applyFont="1" applyFill="1" applyBorder="1" applyAlignment="1">
      <alignment horizontal="right"/>
    </xf>
    <xf numFmtId="1" fontId="27" fillId="7" borderId="11" xfId="0" applyNumberFormat="1" applyFont="1" applyFill="1" applyBorder="1" applyAlignment="1">
      <alignment horizontal="right"/>
    </xf>
    <xf numFmtId="167" fontId="27" fillId="15" borderId="32" xfId="0" applyNumberFormat="1" applyFont="1" applyFill="1" applyBorder="1" applyAlignment="1">
      <alignment horizontal="right"/>
    </xf>
    <xf numFmtId="167" fontId="27" fillId="15" borderId="3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67" fontId="27" fillId="15" borderId="32" xfId="0" applyNumberFormat="1" applyFont="1" applyFill="1" applyBorder="1" applyAlignment="1">
      <alignment horizontal="right"/>
    </xf>
    <xf numFmtId="167" fontId="27" fillId="15" borderId="33" xfId="0" applyNumberFormat="1" applyFont="1" applyFill="1" applyBorder="1" applyAlignment="1">
      <alignment horizontal="right"/>
    </xf>
    <xf numFmtId="1" fontId="27" fillId="7" borderId="15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7" borderId="16" xfId="0" applyNumberFormat="1" applyFont="1" applyFill="1" applyBorder="1" applyAlignment="1">
      <alignment horizontal="right"/>
    </xf>
    <xf numFmtId="1" fontId="27" fillId="7" borderId="16" xfId="0" applyNumberFormat="1" applyFont="1" applyFill="1" applyBorder="1" applyAlignment="1">
      <alignment horizontal="right"/>
    </xf>
    <xf numFmtId="1" fontId="27" fillId="7" borderId="16" xfId="0" applyNumberFormat="1" applyFont="1" applyFill="1" applyBorder="1" applyAlignment="1">
      <alignment horizontal="right"/>
    </xf>
    <xf numFmtId="167" fontId="27" fillId="7" borderId="16" xfId="0" applyNumberFormat="1" applyFont="1" applyFill="1" applyBorder="1" applyAlignment="1">
      <alignment horizontal="right"/>
    </xf>
    <xf numFmtId="167" fontId="27" fillId="7" borderId="17" xfId="0" applyNumberFormat="1" applyFont="1" applyFill="1" applyBorder="1" applyAlignment="1">
      <alignment horizontal="right"/>
    </xf>
    <xf numFmtId="1" fontId="27" fillId="7" borderId="19" xfId="0" applyNumberFormat="1" applyFont="1" applyFill="1" applyBorder="1" applyAlignment="1">
      <alignment horizontal="right"/>
    </xf>
    <xf numFmtId="167" fontId="27" fillId="15" borderId="36" xfId="0" applyNumberFormat="1" applyFont="1" applyFill="1" applyBorder="1" applyAlignment="1">
      <alignment horizontal="right"/>
    </xf>
    <xf numFmtId="167" fontId="27" fillId="7" borderId="20" xfId="0" applyNumberFormat="1" applyFont="1" applyFill="1" applyBorder="1" applyAlignment="1">
      <alignment horizontal="right"/>
    </xf>
    <xf numFmtId="1" fontId="27" fillId="7" borderId="20" xfId="0" applyNumberFormat="1" applyFont="1" applyFill="1" applyBorder="1" applyAlignment="1">
      <alignment horizontal="right"/>
    </xf>
    <xf numFmtId="1" fontId="27" fillId="7" borderId="20" xfId="0" applyNumberFormat="1" applyFont="1" applyFill="1" applyBorder="1" applyAlignment="1">
      <alignment horizontal="right"/>
    </xf>
    <xf numFmtId="167" fontId="27" fillId="7" borderId="20" xfId="0" applyNumberFormat="1" applyFont="1" applyFill="1" applyBorder="1" applyAlignment="1">
      <alignment horizontal="right"/>
    </xf>
    <xf numFmtId="167" fontId="27" fillId="7" borderId="21" xfId="0" applyNumberFormat="1" applyFont="1" applyFill="1" applyBorder="1" applyAlignment="1">
      <alignment horizontal="right"/>
    </xf>
    <xf numFmtId="1" fontId="27" fillId="6" borderId="11" xfId="0" applyNumberFormat="1" applyFont="1" applyFill="1" applyBorder="1" applyAlignment="1">
      <alignment horizontal="right"/>
    </xf>
    <xf numFmtId="167" fontId="27" fillId="6" borderId="12" xfId="0" applyNumberFormat="1" applyFont="1" applyFill="1" applyBorder="1" applyAlignment="1">
      <alignment horizontal="right"/>
    </xf>
    <xf numFmtId="167" fontId="27" fillId="6" borderId="1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67" fontId="27" fillId="15" borderId="32" xfId="0" applyNumberFormat="1" applyFont="1" applyFill="1" applyBorder="1" applyAlignment="1">
      <alignment horizontal="right"/>
    </xf>
    <xf numFmtId="167" fontId="27" fillId="15" borderId="33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9" xfId="0" applyNumberFormat="1" applyFont="1" applyFill="1" applyBorder="1" applyAlignment="1">
      <alignment horizontal="right"/>
    </xf>
    <xf numFmtId="167" fontId="27" fillId="6" borderId="20" xfId="0" applyNumberFormat="1" applyFont="1" applyFill="1" applyBorder="1" applyAlignment="1">
      <alignment horizontal="right"/>
    </xf>
    <xf numFmtId="167" fontId="27" fillId="6" borderId="20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67" fontId="27" fillId="15" borderId="36" xfId="0" applyNumberFormat="1" applyFont="1" applyFill="1" applyBorder="1" applyAlignment="1">
      <alignment horizontal="right"/>
    </xf>
    <xf numFmtId="167" fontId="27" fillId="15" borderId="37" xfId="0" applyNumberFormat="1" applyFont="1" applyFill="1" applyBorder="1" applyAlignment="1">
      <alignment horizontal="right"/>
    </xf>
    <xf numFmtId="1" fontId="27" fillId="6" borderId="11" xfId="0" applyNumberFormat="1" applyFont="1" applyFill="1" applyBorder="1" applyAlignment="1">
      <alignment horizontal="right"/>
    </xf>
    <xf numFmtId="167" fontId="27" fillId="15" borderId="32" xfId="0" applyNumberFormat="1" applyFont="1" applyFill="1" applyBorder="1" applyAlignment="1">
      <alignment horizontal="right"/>
    </xf>
    <xf numFmtId="167" fontId="27" fillId="6" borderId="1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67" fontId="27" fillId="15" borderId="32" xfId="0" applyNumberFormat="1" applyFont="1" applyFill="1" applyBorder="1" applyAlignment="1">
      <alignment horizontal="right"/>
    </xf>
    <xf numFmtId="167" fontId="27" fillId="15" borderId="33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9" xfId="0" applyNumberFormat="1" applyFont="1" applyFill="1" applyBorder="1" applyAlignment="1">
      <alignment horizontal="right"/>
    </xf>
    <xf numFmtId="167" fontId="27" fillId="15" borderId="36" xfId="0" applyNumberFormat="1" applyFont="1" applyFill="1" applyBorder="1" applyAlignment="1">
      <alignment horizontal="right"/>
    </xf>
    <xf numFmtId="167" fontId="27" fillId="6" borderId="20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67" fontId="27" fillId="15" borderId="36" xfId="0" applyNumberFormat="1" applyFont="1" applyFill="1" applyBorder="1" applyAlignment="1">
      <alignment horizontal="right"/>
    </xf>
    <xf numFmtId="167" fontId="27" fillId="15" borderId="37" xfId="0" applyNumberFormat="1" applyFont="1" applyFill="1" applyBorder="1" applyAlignment="1">
      <alignment horizontal="right"/>
    </xf>
    <xf numFmtId="1" fontId="27" fillId="7" borderId="7" xfId="0" applyNumberFormat="1" applyFont="1" applyFill="1" applyBorder="1" applyAlignment="1">
      <alignment horizontal="right"/>
    </xf>
    <xf numFmtId="167" fontId="27" fillId="15" borderId="30" xfId="0" applyNumberFormat="1" applyFont="1" applyFill="1" applyBorder="1" applyAlignment="1">
      <alignment horizontal="right"/>
    </xf>
    <xf numFmtId="167" fontId="27" fillId="7" borderId="8" xfId="0" applyNumberFormat="1" applyFont="1" applyFill="1" applyBorder="1" applyAlignment="1">
      <alignment horizontal="right"/>
    </xf>
    <xf numFmtId="1" fontId="27" fillId="15" borderId="30" xfId="0" applyNumberFormat="1" applyFont="1" applyFill="1" applyBorder="1" applyAlignment="1">
      <alignment horizontal="right"/>
    </xf>
    <xf numFmtId="1" fontId="27" fillId="15" borderId="30" xfId="0" applyNumberFormat="1" applyFont="1" applyFill="1" applyBorder="1" applyAlignment="1">
      <alignment horizontal="right"/>
    </xf>
    <xf numFmtId="167" fontId="27" fillId="15" borderId="30" xfId="0" applyNumberFormat="1" applyFont="1" applyFill="1" applyBorder="1" applyAlignment="1">
      <alignment horizontal="right"/>
    </xf>
    <xf numFmtId="167" fontId="27" fillId="15" borderId="31" xfId="0" applyNumberFormat="1" applyFont="1" applyFill="1" applyBorder="1" applyAlignment="1">
      <alignment horizontal="right"/>
    </xf>
    <xf numFmtId="1" fontId="27" fillId="10" borderId="11" xfId="0" applyNumberFormat="1" applyFont="1" applyFill="1" applyBorder="1" applyAlignment="1">
      <alignment horizontal="right"/>
    </xf>
    <xf numFmtId="167" fontId="27" fillId="10" borderId="12" xfId="0" applyNumberFormat="1" applyFont="1" applyFill="1" applyBorder="1" applyAlignment="1">
      <alignment horizontal="right"/>
    </xf>
    <xf numFmtId="167" fontId="27" fillId="10" borderId="1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67" fontId="27" fillId="15" borderId="32" xfId="0" applyNumberFormat="1" applyFont="1" applyFill="1" applyBorder="1" applyAlignment="1">
      <alignment horizontal="right"/>
    </xf>
    <xf numFmtId="167" fontId="27" fillId="15" borderId="33" xfId="0" applyNumberFormat="1" applyFont="1" applyFill="1" applyBorder="1" applyAlignment="1">
      <alignment horizontal="right"/>
    </xf>
    <xf numFmtId="1" fontId="27" fillId="10" borderId="15" xfId="0" applyNumberFormat="1" applyFont="1" applyFill="1" applyBorder="1" applyAlignment="1">
      <alignment horizontal="right"/>
    </xf>
    <xf numFmtId="167" fontId="27" fillId="10" borderId="16" xfId="0" applyNumberFormat="1" applyFont="1" applyFill="1" applyBorder="1" applyAlignment="1">
      <alignment horizontal="right"/>
    </xf>
    <xf numFmtId="167" fontId="27" fillId="10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10" borderId="15" xfId="0" applyNumberFormat="1" applyFont="1" applyFill="1" applyBorder="1" applyAlignment="1">
      <alignment horizontal="right"/>
    </xf>
    <xf numFmtId="167" fontId="27" fillId="10" borderId="16" xfId="0" applyNumberFormat="1" applyFont="1" applyFill="1" applyBorder="1" applyAlignment="1">
      <alignment horizontal="right"/>
    </xf>
    <xf numFmtId="167" fontId="27" fillId="10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10" borderId="15" xfId="0" applyNumberFormat="1" applyFont="1" applyFill="1" applyBorder="1" applyAlignment="1">
      <alignment horizontal="right"/>
    </xf>
    <xf numFmtId="167" fontId="27" fillId="10" borderId="16" xfId="0" applyNumberFormat="1" applyFont="1" applyFill="1" applyBorder="1" applyAlignment="1">
      <alignment horizontal="right"/>
    </xf>
    <xf numFmtId="167" fontId="27" fillId="10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10" borderId="19" xfId="0" applyNumberFormat="1" applyFont="1" applyFill="1" applyBorder="1" applyAlignment="1">
      <alignment horizontal="right"/>
    </xf>
    <xf numFmtId="167" fontId="27" fillId="10" borderId="20" xfId="0" applyNumberFormat="1" applyFont="1" applyFill="1" applyBorder="1" applyAlignment="1">
      <alignment horizontal="right"/>
    </xf>
    <xf numFmtId="167" fontId="27" fillId="10" borderId="20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67" fontId="27" fillId="15" borderId="36" xfId="0" applyNumberFormat="1" applyFont="1" applyFill="1" applyBorder="1" applyAlignment="1">
      <alignment horizontal="right"/>
    </xf>
    <xf numFmtId="167" fontId="27" fillId="15" borderId="37" xfId="0" applyNumberFormat="1" applyFont="1" applyFill="1" applyBorder="1" applyAlignment="1">
      <alignment horizontal="right"/>
    </xf>
    <xf numFmtId="1" fontId="27" fillId="6" borderId="11" xfId="0" applyNumberFormat="1" applyFont="1" applyFill="1" applyBorder="1" applyAlignment="1">
      <alignment horizontal="right"/>
    </xf>
    <xf numFmtId="167" fontId="27" fillId="15" borderId="32" xfId="0" applyNumberFormat="1" applyFont="1" applyFill="1" applyBorder="1" applyAlignment="1">
      <alignment horizontal="right"/>
    </xf>
    <xf numFmtId="167" fontId="27" fillId="6" borderId="1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67" fontId="27" fillId="15" borderId="32" xfId="0" applyNumberFormat="1" applyFont="1" applyFill="1" applyBorder="1" applyAlignment="1">
      <alignment horizontal="right"/>
    </xf>
    <xf numFmtId="167" fontId="27" fillId="15" borderId="33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9" xfId="0" applyNumberFormat="1" applyFont="1" applyFill="1" applyBorder="1" applyAlignment="1">
      <alignment horizontal="right"/>
    </xf>
    <xf numFmtId="167" fontId="27" fillId="15" borderId="36" xfId="0" applyNumberFormat="1" applyFont="1" applyFill="1" applyBorder="1" applyAlignment="1">
      <alignment horizontal="right"/>
    </xf>
    <xf numFmtId="167" fontId="27" fillId="6" borderId="20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67" fontId="27" fillId="15" borderId="36" xfId="0" applyNumberFormat="1" applyFont="1" applyFill="1" applyBorder="1" applyAlignment="1">
      <alignment horizontal="right"/>
    </xf>
    <xf numFmtId="167" fontId="27" fillId="15" borderId="37" xfId="0" applyNumberFormat="1" applyFont="1" applyFill="1" applyBorder="1" applyAlignment="1">
      <alignment horizontal="right"/>
    </xf>
    <xf numFmtId="1" fontId="27" fillId="6" borderId="11" xfId="0" applyNumberFormat="1" applyFont="1" applyFill="1" applyBorder="1" applyAlignment="1">
      <alignment horizontal="right"/>
    </xf>
    <xf numFmtId="167" fontId="27" fillId="6" borderId="12" xfId="0" applyNumberFormat="1" applyFont="1" applyFill="1" applyBorder="1" applyAlignment="1">
      <alignment horizontal="right"/>
    </xf>
    <xf numFmtId="167" fontId="27" fillId="6" borderId="1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67" fontId="27" fillId="15" borderId="32" xfId="0" applyNumberFormat="1" applyFont="1" applyFill="1" applyBorder="1" applyAlignment="1">
      <alignment horizontal="right"/>
    </xf>
    <xf numFmtId="167" fontId="27" fillId="15" borderId="33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9" xfId="0" applyNumberFormat="1" applyFont="1" applyFill="1" applyBorder="1" applyAlignment="1">
      <alignment horizontal="right"/>
    </xf>
    <xf numFmtId="167" fontId="27" fillId="6" borderId="20" xfId="0" applyNumberFormat="1" applyFont="1" applyFill="1" applyBorder="1" applyAlignment="1">
      <alignment horizontal="right"/>
    </xf>
    <xf numFmtId="167" fontId="27" fillId="6" borderId="20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67" fontId="27" fillId="15" borderId="36" xfId="0" applyNumberFormat="1" applyFont="1" applyFill="1" applyBorder="1" applyAlignment="1">
      <alignment horizontal="right"/>
    </xf>
    <xf numFmtId="167" fontId="27" fillId="15" borderId="37" xfId="0" applyNumberFormat="1" applyFont="1" applyFill="1" applyBorder="1" applyAlignment="1">
      <alignment horizontal="right"/>
    </xf>
    <xf numFmtId="1" fontId="27" fillId="6" borderId="11" xfId="0" applyNumberFormat="1" applyFont="1" applyFill="1" applyBorder="1" applyAlignment="1">
      <alignment horizontal="right"/>
    </xf>
    <xf numFmtId="167" fontId="27" fillId="6" borderId="12" xfId="0" applyNumberFormat="1" applyFont="1" applyFill="1" applyBorder="1" applyAlignment="1">
      <alignment horizontal="right"/>
    </xf>
    <xf numFmtId="167" fontId="27" fillId="6" borderId="1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67" fontId="27" fillId="15" borderId="32" xfId="0" applyNumberFormat="1" applyFont="1" applyFill="1" applyBorder="1" applyAlignment="1">
      <alignment horizontal="right"/>
    </xf>
    <xf numFmtId="167" fontId="27" fillId="15" borderId="33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9" xfId="0" applyNumberFormat="1" applyFont="1" applyFill="1" applyBorder="1" applyAlignment="1">
      <alignment horizontal="right"/>
    </xf>
    <xf numFmtId="167" fontId="27" fillId="6" borderId="20" xfId="0" applyNumberFormat="1" applyFont="1" applyFill="1" applyBorder="1" applyAlignment="1">
      <alignment horizontal="right"/>
    </xf>
    <xf numFmtId="167" fontId="27" fillId="6" borderId="20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67" fontId="27" fillId="15" borderId="36" xfId="0" applyNumberFormat="1" applyFont="1" applyFill="1" applyBorder="1" applyAlignment="1">
      <alignment horizontal="right"/>
    </xf>
    <xf numFmtId="167" fontId="27" fillId="15" borderId="37" xfId="0" applyNumberFormat="1" applyFont="1" applyFill="1" applyBorder="1" applyAlignment="1">
      <alignment horizontal="right"/>
    </xf>
    <xf numFmtId="1" fontId="27" fillId="6" borderId="11" xfId="0" applyNumberFormat="1" applyFont="1" applyFill="1" applyBorder="1" applyAlignment="1">
      <alignment horizontal="right"/>
    </xf>
    <xf numFmtId="167" fontId="27" fillId="15" borderId="32" xfId="0" applyNumberFormat="1" applyFont="1" applyFill="1" applyBorder="1" applyAlignment="1">
      <alignment horizontal="right"/>
    </xf>
    <xf numFmtId="167" fontId="27" fillId="6" borderId="1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67" fontId="27" fillId="15" borderId="32" xfId="0" applyNumberFormat="1" applyFont="1" applyFill="1" applyBorder="1" applyAlignment="1">
      <alignment horizontal="right"/>
    </xf>
    <xf numFmtId="167" fontId="27" fillId="15" borderId="33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5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6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6" borderId="19" xfId="0" applyNumberFormat="1" applyFont="1" applyFill="1" applyBorder="1" applyAlignment="1">
      <alignment horizontal="right"/>
    </xf>
    <xf numFmtId="167" fontId="27" fillId="15" borderId="36" xfId="0" applyNumberFormat="1" applyFont="1" applyFill="1" applyBorder="1" applyAlignment="1">
      <alignment horizontal="right"/>
    </xf>
    <xf numFmtId="167" fontId="27" fillId="6" borderId="20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67" fontId="27" fillId="15" borderId="36" xfId="0" applyNumberFormat="1" applyFont="1" applyFill="1" applyBorder="1" applyAlignment="1">
      <alignment horizontal="right"/>
    </xf>
    <xf numFmtId="167" fontId="27" fillId="15" borderId="37" xfId="0" applyNumberFormat="1" applyFont="1" applyFill="1" applyBorder="1" applyAlignment="1">
      <alignment horizontal="right"/>
    </xf>
    <xf numFmtId="1" fontId="27" fillId="10" borderId="11" xfId="0" applyNumberFormat="1" applyFont="1" applyFill="1" applyBorder="1" applyAlignment="1">
      <alignment horizontal="right"/>
    </xf>
    <xf numFmtId="167" fontId="27" fillId="10" borderId="12" xfId="0" applyNumberFormat="1" applyFont="1" applyFill="1" applyBorder="1" applyAlignment="1">
      <alignment horizontal="right"/>
    </xf>
    <xf numFmtId="167" fontId="27" fillId="10" borderId="1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" fontId="27" fillId="15" borderId="32" xfId="0" applyNumberFormat="1" applyFont="1" applyFill="1" applyBorder="1" applyAlignment="1">
      <alignment horizontal="right"/>
    </xf>
    <xf numFmtId="167" fontId="27" fillId="15" borderId="32" xfId="0" applyNumberFormat="1" applyFont="1" applyFill="1" applyBorder="1" applyAlignment="1">
      <alignment horizontal="right"/>
    </xf>
    <xf numFmtId="167" fontId="27" fillId="15" borderId="33" xfId="0" applyNumberFormat="1" applyFont="1" applyFill="1" applyBorder="1" applyAlignment="1">
      <alignment horizontal="right"/>
    </xf>
    <xf numFmtId="1" fontId="27" fillId="10" borderId="15" xfId="0" applyNumberFormat="1" applyFont="1" applyFill="1" applyBorder="1" applyAlignment="1">
      <alignment horizontal="right"/>
    </xf>
    <xf numFmtId="167" fontId="27" fillId="10" borderId="16" xfId="0" applyNumberFormat="1" applyFont="1" applyFill="1" applyBorder="1" applyAlignment="1">
      <alignment horizontal="right"/>
    </xf>
    <xf numFmtId="167" fontId="27" fillId="10" borderId="16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" fontId="27" fillId="15" borderId="34" xfId="0" applyNumberFormat="1" applyFont="1" applyFill="1" applyBorder="1" applyAlignment="1">
      <alignment horizontal="right"/>
    </xf>
    <xf numFmtId="167" fontId="27" fillId="15" borderId="34" xfId="0" applyNumberFormat="1" applyFont="1" applyFill="1" applyBorder="1" applyAlignment="1">
      <alignment horizontal="right"/>
    </xf>
    <xf numFmtId="167" fontId="27" fillId="15" borderId="35" xfId="0" applyNumberFormat="1" applyFont="1" applyFill="1" applyBorder="1" applyAlignment="1">
      <alignment horizontal="right"/>
    </xf>
    <xf numFmtId="1" fontId="27" fillId="10" borderId="19" xfId="0" applyNumberFormat="1" applyFont="1" applyFill="1" applyBorder="1" applyAlignment="1">
      <alignment horizontal="right"/>
    </xf>
    <xf numFmtId="167" fontId="27" fillId="10" borderId="20" xfId="0" applyNumberFormat="1" applyFont="1" applyFill="1" applyBorder="1" applyAlignment="1">
      <alignment horizontal="right"/>
    </xf>
    <xf numFmtId="167" fontId="27" fillId="10" borderId="20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" fontId="27" fillId="15" borderId="36" xfId="0" applyNumberFormat="1" applyFont="1" applyFill="1" applyBorder="1" applyAlignment="1">
      <alignment horizontal="right"/>
    </xf>
    <xf numFmtId="167" fontId="27" fillId="15" borderId="36" xfId="0" applyNumberFormat="1" applyFont="1" applyFill="1" applyBorder="1" applyAlignment="1">
      <alignment horizontal="right"/>
    </xf>
    <xf numFmtId="167" fontId="27" fillId="15" borderId="37" xfId="0" applyNumberFormat="1" applyFont="1" applyFill="1" applyBorder="1" applyAlignment="1">
      <alignment horizontal="right"/>
    </xf>
    <xf numFmtId="1" fontId="27" fillId="12" borderId="23" xfId="0" applyNumberFormat="1" applyFont="1" applyFill="1" applyBorder="1" applyAlignment="1">
      <alignment horizontal="right"/>
    </xf>
    <xf numFmtId="167" fontId="27" fillId="15" borderId="38" xfId="0" applyNumberFormat="1" applyFont="1" applyFill="1" applyBorder="1" applyAlignment="1">
      <alignment horizontal="right"/>
    </xf>
    <xf numFmtId="167" fontId="27" fillId="12" borderId="22" xfId="0" applyNumberFormat="1" applyFont="1" applyFill="1" applyBorder="1" applyAlignment="1">
      <alignment horizontal="right"/>
    </xf>
    <xf numFmtId="1" fontId="27" fillId="15" borderId="38" xfId="0" applyNumberFormat="1" applyFont="1" applyFill="1" applyBorder="1" applyAlignment="1">
      <alignment horizontal="right"/>
    </xf>
    <xf numFmtId="1" fontId="27" fillId="15" borderId="38" xfId="0" applyNumberFormat="1" applyFont="1" applyFill="1" applyBorder="1" applyAlignment="1">
      <alignment horizontal="right"/>
    </xf>
    <xf numFmtId="167" fontId="27" fillId="15" borderId="38" xfId="0" applyNumberFormat="1" applyFont="1" applyFill="1" applyBorder="1" applyAlignment="1">
      <alignment horizontal="right"/>
    </xf>
    <xf numFmtId="167" fontId="27" fillId="15" borderId="39" xfId="0" applyNumberFormat="1" applyFont="1" applyFill="1" applyBorder="1" applyAlignment="1">
      <alignment horizontal="right"/>
    </xf>
    <xf numFmtId="164" fontId="31" fillId="2" borderId="2" xfId="0" applyNumberFormat="1" applyFont="1" applyFill="1" applyBorder="1" applyAlignment="1">
      <alignment horizontal="right" vertical="center"/>
    </xf>
    <xf numFmtId="164" fontId="31" fillId="2" borderId="3" xfId="0" applyNumberFormat="1" applyFont="1" applyFill="1" applyBorder="1" applyAlignment="1">
      <alignment horizontal="right" vertical="center"/>
    </xf>
    <xf numFmtId="164" fontId="31" fillId="2" borderId="4" xfId="0" applyNumberFormat="1" applyFont="1" applyFill="1" applyBorder="1" applyAlignment="1">
      <alignment horizontal="right" vertical="center"/>
    </xf>
    <xf numFmtId="0" fontId="31" fillId="5" borderId="13" xfId="0" applyFont="1" applyFill="1" applyBorder="1" applyAlignment="1">
      <alignment horizontal="center"/>
    </xf>
    <xf numFmtId="0" fontId="31" fillId="5" borderId="17" xfId="0" applyFont="1" applyFill="1" applyBorder="1" applyAlignment="1">
      <alignment horizontal="center"/>
    </xf>
    <xf numFmtId="0" fontId="31" fillId="5" borderId="21" xfId="0" applyFont="1" applyFill="1" applyBorder="1" applyAlignment="1">
      <alignment horizontal="left"/>
    </xf>
    <xf numFmtId="165" fontId="31" fillId="19" borderId="13" xfId="0" applyNumberFormat="1" applyFont="1" applyFill="1" applyBorder="1" applyAlignment="1">
      <alignment horizontal="left"/>
    </xf>
    <xf numFmtId="165" fontId="31" fillId="19" borderId="21" xfId="0" applyNumberFormat="1" applyFont="1" applyFill="1" applyBorder="1" applyAlignment="1">
      <alignment horizontal="left"/>
    </xf>
    <xf numFmtId="0" fontId="31" fillId="12" borderId="24" xfId="0" applyFont="1" applyFill="1" applyBorder="1" applyAlignment="1">
      <alignment horizontal="left"/>
    </xf>
    <xf numFmtId="0" fontId="30" fillId="5" borderId="10" xfId="0" applyFont="1" applyFill="1" applyBorder="1" applyAlignment="1">
      <alignment horizontal="center"/>
    </xf>
    <xf numFmtId="0" fontId="30" fillId="5" borderId="14" xfId="0" applyFont="1" applyFill="1" applyBorder="1" applyAlignment="1">
      <alignment horizontal="center"/>
    </xf>
    <xf numFmtId="0" fontId="30" fillId="5" borderId="18" xfId="0" applyFont="1" applyFill="1" applyBorder="1" applyAlignment="1">
      <alignment horizontal="center"/>
    </xf>
    <xf numFmtId="165" fontId="30" fillId="19" borderId="10" xfId="0" applyNumberFormat="1" applyFont="1" applyFill="1" applyBorder="1" applyAlignment="1">
      <alignment horizontal="center"/>
    </xf>
    <xf numFmtId="165" fontId="30" fillId="19" borderId="18" xfId="0" applyNumberFormat="1" applyFont="1" applyFill="1" applyBorder="1" applyAlignment="1">
      <alignment horizontal="center"/>
    </xf>
    <xf numFmtId="0" fontId="0" fillId="13" borderId="0" xfId="0" applyFill="1"/>
    <xf numFmtId="1" fontId="31" fillId="5" borderId="11" xfId="0" applyNumberFormat="1" applyFont="1" applyFill="1" applyBorder="1" applyAlignment="1">
      <alignment horizontal="right"/>
    </xf>
    <xf numFmtId="167" fontId="31" fillId="15" borderId="32" xfId="0" applyNumberFormat="1" applyFont="1" applyFill="1" applyBorder="1" applyAlignment="1">
      <alignment horizontal="right"/>
    </xf>
    <xf numFmtId="167" fontId="31" fillId="15" borderId="32" xfId="0" applyNumberFormat="1" applyFont="1" applyFill="1" applyBorder="1" applyAlignment="1">
      <alignment horizontal="right"/>
    </xf>
    <xf numFmtId="1" fontId="31" fillId="15" borderId="32" xfId="0" applyNumberFormat="1" applyFont="1" applyFill="1" applyBorder="1" applyAlignment="1">
      <alignment horizontal="right"/>
    </xf>
    <xf numFmtId="1" fontId="31" fillId="15" borderId="32" xfId="0" applyNumberFormat="1" applyFont="1" applyFill="1" applyBorder="1" applyAlignment="1">
      <alignment horizontal="right"/>
    </xf>
    <xf numFmtId="167" fontId="31" fillId="15" borderId="32" xfId="0" applyNumberFormat="1" applyFont="1" applyFill="1" applyBorder="1" applyAlignment="1">
      <alignment horizontal="right"/>
    </xf>
    <xf numFmtId="167" fontId="31" fillId="15" borderId="33" xfId="0" applyNumberFormat="1" applyFont="1" applyFill="1" applyBorder="1" applyAlignment="1">
      <alignment horizontal="right"/>
    </xf>
    <xf numFmtId="1" fontId="31" fillId="5" borderId="15" xfId="0" applyNumberFormat="1" applyFont="1" applyFill="1" applyBorder="1" applyAlignment="1">
      <alignment horizontal="right"/>
    </xf>
    <xf numFmtId="167" fontId="31" fillId="15" borderId="34" xfId="0" applyNumberFormat="1" applyFont="1" applyFill="1" applyBorder="1" applyAlignment="1">
      <alignment horizontal="right"/>
    </xf>
    <xf numFmtId="167" fontId="31" fillId="15" borderId="34" xfId="0" applyNumberFormat="1" applyFont="1" applyFill="1" applyBorder="1" applyAlignment="1">
      <alignment horizontal="right"/>
    </xf>
    <xf numFmtId="1" fontId="31" fillId="15" borderId="34" xfId="0" applyNumberFormat="1" applyFont="1" applyFill="1" applyBorder="1" applyAlignment="1">
      <alignment horizontal="right"/>
    </xf>
    <xf numFmtId="1" fontId="31" fillId="15" borderId="34" xfId="0" applyNumberFormat="1" applyFont="1" applyFill="1" applyBorder="1" applyAlignment="1">
      <alignment horizontal="right"/>
    </xf>
    <xf numFmtId="167" fontId="31" fillId="15" borderId="34" xfId="0" applyNumberFormat="1" applyFont="1" applyFill="1" applyBorder="1" applyAlignment="1">
      <alignment horizontal="right"/>
    </xf>
    <xf numFmtId="167" fontId="31" fillId="15" borderId="35" xfId="0" applyNumberFormat="1" applyFont="1" applyFill="1" applyBorder="1" applyAlignment="1">
      <alignment horizontal="right"/>
    </xf>
    <xf numFmtId="1" fontId="31" fillId="5" borderId="19" xfId="0" applyNumberFormat="1" applyFont="1" applyFill="1" applyBorder="1" applyAlignment="1">
      <alignment horizontal="right"/>
    </xf>
    <xf numFmtId="167" fontId="31" fillId="15" borderId="36" xfId="0" applyNumberFormat="1" applyFont="1" applyFill="1" applyBorder="1" applyAlignment="1">
      <alignment horizontal="right"/>
    </xf>
    <xf numFmtId="167" fontId="31" fillId="5" borderId="20" xfId="0" applyNumberFormat="1" applyFont="1" applyFill="1" applyBorder="1" applyAlignment="1">
      <alignment horizontal="right"/>
    </xf>
    <xf numFmtId="1" fontId="31" fillId="15" borderId="36" xfId="0" applyNumberFormat="1" applyFont="1" applyFill="1" applyBorder="1" applyAlignment="1">
      <alignment horizontal="right"/>
    </xf>
    <xf numFmtId="1" fontId="31" fillId="15" borderId="36" xfId="0" applyNumberFormat="1" applyFont="1" applyFill="1" applyBorder="1" applyAlignment="1">
      <alignment horizontal="right"/>
    </xf>
    <xf numFmtId="167" fontId="31" fillId="15" borderId="36" xfId="0" applyNumberFormat="1" applyFont="1" applyFill="1" applyBorder="1" applyAlignment="1">
      <alignment horizontal="right"/>
    </xf>
    <xf numFmtId="167" fontId="31" fillId="15" borderId="37" xfId="0" applyNumberFormat="1" applyFont="1" applyFill="1" applyBorder="1" applyAlignment="1">
      <alignment horizontal="right"/>
    </xf>
    <xf numFmtId="1" fontId="31" fillId="19" borderId="11" xfId="0" applyNumberFormat="1" applyFont="1" applyFill="1" applyBorder="1" applyAlignment="1">
      <alignment horizontal="right"/>
    </xf>
    <xf numFmtId="167" fontId="31" fillId="15" borderId="32" xfId="0" applyNumberFormat="1" applyFont="1" applyFill="1" applyBorder="1" applyAlignment="1">
      <alignment horizontal="right"/>
    </xf>
    <xf numFmtId="167" fontId="31" fillId="19" borderId="12" xfId="0" applyNumberFormat="1" applyFont="1" applyFill="1" applyBorder="1" applyAlignment="1">
      <alignment horizontal="right"/>
    </xf>
    <xf numFmtId="165" fontId="31" fillId="19" borderId="12" xfId="0" applyNumberFormat="1" applyFont="1" applyFill="1" applyBorder="1" applyAlignment="1">
      <alignment horizontal="right"/>
    </xf>
    <xf numFmtId="165" fontId="31" fillId="19" borderId="12" xfId="0" applyNumberFormat="1" applyFont="1" applyFill="1" applyBorder="1" applyAlignment="1">
      <alignment horizontal="right"/>
    </xf>
    <xf numFmtId="167" fontId="31" fillId="15" borderId="32" xfId="0" applyNumberFormat="1" applyFont="1" applyFill="1" applyBorder="1" applyAlignment="1">
      <alignment horizontal="right"/>
    </xf>
    <xf numFmtId="167" fontId="31" fillId="15" borderId="33" xfId="0" applyNumberFormat="1" applyFont="1" applyFill="1" applyBorder="1" applyAlignment="1">
      <alignment horizontal="right"/>
    </xf>
    <xf numFmtId="1" fontId="31" fillId="19" borderId="19" xfId="0" applyNumberFormat="1" applyFont="1" applyFill="1" applyBorder="1" applyAlignment="1">
      <alignment horizontal="right"/>
    </xf>
    <xf numFmtId="167" fontId="31" fillId="15" borderId="36" xfId="0" applyNumberFormat="1" applyFont="1" applyFill="1" applyBorder="1" applyAlignment="1">
      <alignment horizontal="right"/>
    </xf>
    <xf numFmtId="167" fontId="31" fillId="19" borderId="20" xfId="0" applyNumberFormat="1" applyFont="1" applyFill="1" applyBorder="1" applyAlignment="1">
      <alignment horizontal="right"/>
    </xf>
    <xf numFmtId="165" fontId="31" fillId="19" borderId="20" xfId="0" applyNumberFormat="1" applyFont="1" applyFill="1" applyBorder="1" applyAlignment="1">
      <alignment horizontal="right"/>
    </xf>
    <xf numFmtId="165" fontId="31" fillId="19" borderId="20" xfId="0" applyNumberFormat="1" applyFont="1" applyFill="1" applyBorder="1" applyAlignment="1">
      <alignment horizontal="right"/>
    </xf>
    <xf numFmtId="167" fontId="31" fillId="15" borderId="36" xfId="0" applyNumberFormat="1" applyFont="1" applyFill="1" applyBorder="1" applyAlignment="1">
      <alignment horizontal="right"/>
    </xf>
    <xf numFmtId="167" fontId="31" fillId="15" borderId="37" xfId="0" applyNumberFormat="1" applyFont="1" applyFill="1" applyBorder="1" applyAlignment="1">
      <alignment horizontal="right"/>
    </xf>
    <xf numFmtId="1" fontId="31" fillId="12" borderId="23" xfId="0" applyNumberFormat="1" applyFont="1" applyFill="1" applyBorder="1" applyAlignment="1">
      <alignment horizontal="right"/>
    </xf>
    <xf numFmtId="167" fontId="31" fillId="15" borderId="38" xfId="0" applyNumberFormat="1" applyFont="1" applyFill="1" applyBorder="1" applyAlignment="1">
      <alignment horizontal="right"/>
    </xf>
    <xf numFmtId="167" fontId="31" fillId="12" borderId="22" xfId="0" applyNumberFormat="1" applyFont="1" applyFill="1" applyBorder="1" applyAlignment="1">
      <alignment horizontal="right"/>
    </xf>
    <xf numFmtId="1" fontId="31" fillId="15" borderId="38" xfId="0" applyNumberFormat="1" applyFont="1" applyFill="1" applyBorder="1" applyAlignment="1">
      <alignment horizontal="right"/>
    </xf>
    <xf numFmtId="1" fontId="31" fillId="15" borderId="38" xfId="0" applyNumberFormat="1" applyFont="1" applyFill="1" applyBorder="1" applyAlignment="1">
      <alignment horizontal="right"/>
    </xf>
    <xf numFmtId="167" fontId="31" fillId="15" borderId="38" xfId="0" applyNumberFormat="1" applyFont="1" applyFill="1" applyBorder="1" applyAlignment="1">
      <alignment horizontal="right"/>
    </xf>
    <xf numFmtId="167" fontId="31" fillId="15" borderId="39" xfId="0" applyNumberFormat="1" applyFont="1" applyFill="1" applyBorder="1" applyAlignment="1">
      <alignment horizontal="right"/>
    </xf>
    <xf numFmtId="164" fontId="35" fillId="2" borderId="2" xfId="0" applyNumberFormat="1" applyFont="1" applyFill="1" applyBorder="1" applyAlignment="1">
      <alignment horizontal="right" vertical="center"/>
    </xf>
    <xf numFmtId="164" fontId="35" fillId="2" borderId="3" xfId="0" applyNumberFormat="1" applyFont="1" applyFill="1" applyBorder="1" applyAlignment="1">
      <alignment horizontal="right" vertical="center"/>
    </xf>
    <xf numFmtId="164" fontId="35" fillId="2" borderId="4" xfId="0" applyNumberFormat="1" applyFont="1" applyFill="1" applyBorder="1" applyAlignment="1">
      <alignment horizontal="right" vertical="center"/>
    </xf>
    <xf numFmtId="0" fontId="35" fillId="3" borderId="13" xfId="0" applyFont="1" applyFill="1" applyBorder="1" applyAlignment="1">
      <alignment horizontal="center"/>
    </xf>
    <xf numFmtId="164" fontId="35" fillId="3" borderId="21" xfId="0" applyNumberFormat="1" applyFont="1" applyFill="1" applyBorder="1" applyAlignment="1">
      <alignment horizontal="center"/>
    </xf>
    <xf numFmtId="165" fontId="35" fillId="19" borderId="13" xfId="0" applyNumberFormat="1" applyFont="1" applyFill="1" applyBorder="1" applyAlignment="1">
      <alignment horizontal="left"/>
    </xf>
    <xf numFmtId="165" fontId="35" fillId="19" borderId="21" xfId="0" applyNumberFormat="1" applyFont="1" applyFill="1" applyBorder="1" applyAlignment="1">
      <alignment horizontal="left"/>
    </xf>
    <xf numFmtId="0" fontId="35" fillId="12" borderId="24" xfId="0" applyFont="1" applyFill="1" applyBorder="1" applyAlignment="1">
      <alignment horizontal="left"/>
    </xf>
    <xf numFmtId="0" fontId="34" fillId="3" borderId="10" xfId="0" applyFont="1" applyFill="1" applyBorder="1" applyAlignment="1">
      <alignment horizontal="center"/>
    </xf>
    <xf numFmtId="164" fontId="34" fillId="3" borderId="18" xfId="0" applyNumberFormat="1" applyFont="1" applyFill="1" applyBorder="1" applyAlignment="1">
      <alignment horizontal="center"/>
    </xf>
    <xf numFmtId="165" fontId="34" fillId="19" borderId="10" xfId="0" applyNumberFormat="1" applyFont="1" applyFill="1" applyBorder="1" applyAlignment="1">
      <alignment horizontal="center"/>
    </xf>
    <xf numFmtId="165" fontId="34" fillId="19" borderId="18" xfId="0" applyNumberFormat="1" applyFont="1" applyFill="1" applyBorder="1" applyAlignment="1">
      <alignment horizontal="center"/>
    </xf>
    <xf numFmtId="0" fontId="0" fillId="13" borderId="0" xfId="0" applyFill="1"/>
    <xf numFmtId="1" fontId="35" fillId="3" borderId="11" xfId="0" applyNumberFormat="1" applyFont="1" applyFill="1" applyBorder="1" applyAlignment="1">
      <alignment horizontal="right"/>
    </xf>
    <xf numFmtId="167" fontId="35" fillId="15" borderId="32" xfId="0" applyNumberFormat="1" applyFont="1" applyFill="1" applyBorder="1" applyAlignment="1">
      <alignment horizontal="right"/>
    </xf>
    <xf numFmtId="167" fontId="35" fillId="15" borderId="32" xfId="0" applyNumberFormat="1" applyFont="1" applyFill="1" applyBorder="1" applyAlignment="1">
      <alignment horizontal="right"/>
    </xf>
    <xf numFmtId="1" fontId="35" fillId="15" borderId="32" xfId="0" applyNumberFormat="1" applyFont="1" applyFill="1" applyBorder="1" applyAlignment="1">
      <alignment horizontal="right"/>
    </xf>
    <xf numFmtId="1" fontId="35" fillId="15" borderId="32" xfId="0" applyNumberFormat="1" applyFont="1" applyFill="1" applyBorder="1" applyAlignment="1">
      <alignment horizontal="right"/>
    </xf>
    <xf numFmtId="167" fontId="35" fillId="15" borderId="32" xfId="0" applyNumberFormat="1" applyFont="1" applyFill="1" applyBorder="1" applyAlignment="1">
      <alignment horizontal="right"/>
    </xf>
    <xf numFmtId="167" fontId="35" fillId="15" borderId="33" xfId="0" applyNumberFormat="1" applyFont="1" applyFill="1" applyBorder="1" applyAlignment="1">
      <alignment horizontal="right"/>
    </xf>
    <xf numFmtId="1" fontId="35" fillId="3" borderId="19" xfId="0" applyNumberFormat="1" applyFont="1" applyFill="1" applyBorder="1" applyAlignment="1">
      <alignment horizontal="right"/>
    </xf>
    <xf numFmtId="167" fontId="35" fillId="15" borderId="36" xfId="0" applyNumberFormat="1" applyFont="1" applyFill="1" applyBorder="1" applyAlignment="1">
      <alignment horizontal="right"/>
    </xf>
    <xf numFmtId="167" fontId="35" fillId="3" borderId="20" xfId="0" applyNumberFormat="1" applyFont="1" applyFill="1" applyBorder="1" applyAlignment="1">
      <alignment horizontal="right"/>
    </xf>
    <xf numFmtId="1" fontId="35" fillId="3" borderId="20" xfId="0" applyNumberFormat="1" applyFont="1" applyFill="1" applyBorder="1" applyAlignment="1">
      <alignment horizontal="right"/>
    </xf>
    <xf numFmtId="1" fontId="35" fillId="3" borderId="20" xfId="0" applyNumberFormat="1" applyFont="1" applyFill="1" applyBorder="1" applyAlignment="1">
      <alignment horizontal="right"/>
    </xf>
    <xf numFmtId="167" fontId="35" fillId="3" borderId="20" xfId="0" applyNumberFormat="1" applyFont="1" applyFill="1" applyBorder="1" applyAlignment="1">
      <alignment horizontal="right"/>
    </xf>
    <xf numFmtId="167" fontId="35" fillId="3" borderId="21" xfId="0" applyNumberFormat="1" applyFont="1" applyFill="1" applyBorder="1" applyAlignment="1">
      <alignment horizontal="right"/>
    </xf>
    <xf numFmtId="1" fontId="35" fillId="19" borderId="11" xfId="0" applyNumberFormat="1" applyFont="1" applyFill="1" applyBorder="1" applyAlignment="1">
      <alignment horizontal="right"/>
    </xf>
    <xf numFmtId="167" fontId="35" fillId="15" borderId="32" xfId="0" applyNumberFormat="1" applyFont="1" applyFill="1" applyBorder="1" applyAlignment="1">
      <alignment horizontal="right"/>
    </xf>
    <xf numFmtId="167" fontId="35" fillId="19" borderId="12" xfId="0" applyNumberFormat="1" applyFont="1" applyFill="1" applyBorder="1" applyAlignment="1">
      <alignment horizontal="right"/>
    </xf>
    <xf numFmtId="165" fontId="35" fillId="19" borderId="12" xfId="0" applyNumberFormat="1" applyFont="1" applyFill="1" applyBorder="1" applyAlignment="1">
      <alignment horizontal="right"/>
    </xf>
    <xf numFmtId="165" fontId="35" fillId="19" borderId="12" xfId="0" applyNumberFormat="1" applyFont="1" applyFill="1" applyBorder="1" applyAlignment="1">
      <alignment horizontal="right"/>
    </xf>
    <xf numFmtId="167" fontId="35" fillId="15" borderId="32" xfId="0" applyNumberFormat="1" applyFont="1" applyFill="1" applyBorder="1" applyAlignment="1">
      <alignment horizontal="right"/>
    </xf>
    <xf numFmtId="167" fontId="35" fillId="15" borderId="33" xfId="0" applyNumberFormat="1" applyFont="1" applyFill="1" applyBorder="1" applyAlignment="1">
      <alignment horizontal="right"/>
    </xf>
    <xf numFmtId="1" fontId="35" fillId="19" borderId="19" xfId="0" applyNumberFormat="1" applyFont="1" applyFill="1" applyBorder="1" applyAlignment="1">
      <alignment horizontal="right"/>
    </xf>
    <xf numFmtId="167" fontId="35" fillId="15" borderId="36" xfId="0" applyNumberFormat="1" applyFont="1" applyFill="1" applyBorder="1" applyAlignment="1">
      <alignment horizontal="right"/>
    </xf>
    <xf numFmtId="167" fontId="35" fillId="19" borderId="20" xfId="0" applyNumberFormat="1" applyFont="1" applyFill="1" applyBorder="1" applyAlignment="1">
      <alignment horizontal="right"/>
    </xf>
    <xf numFmtId="165" fontId="35" fillId="19" borderId="20" xfId="0" applyNumberFormat="1" applyFont="1" applyFill="1" applyBorder="1" applyAlignment="1">
      <alignment horizontal="right"/>
    </xf>
    <xf numFmtId="165" fontId="35" fillId="19" borderId="20" xfId="0" applyNumberFormat="1" applyFont="1" applyFill="1" applyBorder="1" applyAlignment="1">
      <alignment horizontal="right"/>
    </xf>
    <xf numFmtId="167" fontId="35" fillId="15" borderId="36" xfId="0" applyNumberFormat="1" applyFont="1" applyFill="1" applyBorder="1" applyAlignment="1">
      <alignment horizontal="right"/>
    </xf>
    <xf numFmtId="167" fontId="35" fillId="15" borderId="37" xfId="0" applyNumberFormat="1" applyFont="1" applyFill="1" applyBorder="1" applyAlignment="1">
      <alignment horizontal="right"/>
    </xf>
    <xf numFmtId="1" fontId="35" fillId="12" borderId="23" xfId="0" applyNumberFormat="1" applyFont="1" applyFill="1" applyBorder="1" applyAlignment="1">
      <alignment horizontal="right"/>
    </xf>
    <xf numFmtId="167" fontId="35" fillId="15" borderId="38" xfId="0" applyNumberFormat="1" applyFont="1" applyFill="1" applyBorder="1" applyAlignment="1">
      <alignment horizontal="right"/>
    </xf>
    <xf numFmtId="167" fontId="35" fillId="12" borderId="22" xfId="0" applyNumberFormat="1" applyFont="1" applyFill="1" applyBorder="1" applyAlignment="1">
      <alignment horizontal="right"/>
    </xf>
    <xf numFmtId="1" fontId="35" fillId="15" borderId="38" xfId="0" applyNumberFormat="1" applyFont="1" applyFill="1" applyBorder="1" applyAlignment="1">
      <alignment horizontal="right"/>
    </xf>
    <xf numFmtId="1" fontId="35" fillId="15" borderId="38" xfId="0" applyNumberFormat="1" applyFont="1" applyFill="1" applyBorder="1" applyAlignment="1">
      <alignment horizontal="right"/>
    </xf>
    <xf numFmtId="167" fontId="35" fillId="15" borderId="38" xfId="0" applyNumberFormat="1" applyFont="1" applyFill="1" applyBorder="1" applyAlignment="1">
      <alignment horizontal="right"/>
    </xf>
    <xf numFmtId="167" fontId="35" fillId="15" borderId="39" xfId="0" applyNumberFormat="1" applyFont="1" applyFill="1" applyBorder="1" applyAlignment="1">
      <alignment horizontal="right"/>
    </xf>
    <xf numFmtId="164" fontId="39" fillId="2" borderId="2" xfId="0" applyNumberFormat="1" applyFont="1" applyFill="1" applyBorder="1" applyAlignment="1">
      <alignment horizontal="right" vertical="center"/>
    </xf>
    <xf numFmtId="164" fontId="39" fillId="2" borderId="3" xfId="0" applyNumberFormat="1" applyFont="1" applyFill="1" applyBorder="1" applyAlignment="1">
      <alignment horizontal="right" vertical="center"/>
    </xf>
    <xf numFmtId="164" fontId="39" fillId="2" borderId="4" xfId="0" applyNumberFormat="1" applyFont="1" applyFill="1" applyBorder="1" applyAlignment="1">
      <alignment horizontal="right" vertical="center"/>
    </xf>
    <xf numFmtId="165" fontId="39" fillId="3" borderId="9" xfId="0" applyNumberFormat="1" applyFont="1" applyFill="1" applyBorder="1" applyAlignment="1">
      <alignment horizontal="left"/>
    </xf>
    <xf numFmtId="0" fontId="39" fillId="12" borderId="24" xfId="0" applyFont="1" applyFill="1" applyBorder="1" applyAlignment="1">
      <alignment horizontal="left"/>
    </xf>
    <xf numFmtId="166" fontId="38" fillId="2" borderId="1" xfId="0" applyNumberFormat="1" applyFont="1" applyFill="1" applyBorder="1" applyAlignment="1">
      <alignment horizontal="center"/>
    </xf>
    <xf numFmtId="164" fontId="38" fillId="3" borderId="40" xfId="0" applyNumberFormat="1" applyFont="1" applyFill="1" applyBorder="1" applyAlignment="1">
      <alignment horizontal="center"/>
    </xf>
    <xf numFmtId="165" fontId="38" fillId="12" borderId="41" xfId="0" applyNumberFormat="1" applyFont="1" applyFill="1" applyBorder="1" applyAlignment="1">
      <alignment horizontal="center"/>
    </xf>
    <xf numFmtId="0" fontId="0" fillId="13" borderId="0" xfId="0" applyFill="1"/>
    <xf numFmtId="1" fontId="39" fillId="3" borderId="7" xfId="0" applyNumberFormat="1" applyFont="1" applyFill="1" applyBorder="1" applyAlignment="1">
      <alignment horizontal="right"/>
    </xf>
    <xf numFmtId="167" fontId="39" fillId="15" borderId="30" xfId="0" applyNumberFormat="1" applyFont="1" applyFill="1" applyBorder="1" applyAlignment="1">
      <alignment horizontal="right"/>
    </xf>
    <xf numFmtId="167" fontId="39" fillId="3" borderId="8" xfId="0" applyNumberFormat="1" applyFont="1" applyFill="1" applyBorder="1" applyAlignment="1">
      <alignment horizontal="right"/>
    </xf>
    <xf numFmtId="165" fontId="39" fillId="3" borderId="8" xfId="0" applyNumberFormat="1" applyFont="1" applyFill="1" applyBorder="1" applyAlignment="1">
      <alignment horizontal="right"/>
    </xf>
    <xf numFmtId="165" fontId="39" fillId="3" borderId="8" xfId="0" applyNumberFormat="1" applyFont="1" applyFill="1" applyBorder="1" applyAlignment="1">
      <alignment horizontal="right"/>
    </xf>
    <xf numFmtId="167" fontId="39" fillId="15" borderId="30" xfId="0" applyNumberFormat="1" applyFont="1" applyFill="1" applyBorder="1" applyAlignment="1">
      <alignment horizontal="right"/>
    </xf>
    <xf numFmtId="167" fontId="39" fillId="15" borderId="31" xfId="0" applyNumberFormat="1" applyFont="1" applyFill="1" applyBorder="1" applyAlignment="1">
      <alignment horizontal="right"/>
    </xf>
    <xf numFmtId="1" fontId="39" fillId="12" borderId="23" xfId="0" applyNumberFormat="1" applyFont="1" applyFill="1" applyBorder="1" applyAlignment="1">
      <alignment horizontal="right"/>
    </xf>
    <xf numFmtId="167" fontId="39" fillId="15" borderId="38" xfId="0" applyNumberFormat="1" applyFont="1" applyFill="1" applyBorder="1" applyAlignment="1">
      <alignment horizontal="right"/>
    </xf>
    <xf numFmtId="167" fontId="39" fillId="12" borderId="22" xfId="0" applyNumberFormat="1" applyFont="1" applyFill="1" applyBorder="1" applyAlignment="1">
      <alignment horizontal="right"/>
    </xf>
    <xf numFmtId="1" fontId="39" fillId="15" borderId="38" xfId="0" applyNumberFormat="1" applyFont="1" applyFill="1" applyBorder="1" applyAlignment="1">
      <alignment horizontal="right"/>
    </xf>
    <xf numFmtId="1" fontId="39" fillId="15" borderId="38" xfId="0" applyNumberFormat="1" applyFont="1" applyFill="1" applyBorder="1" applyAlignment="1">
      <alignment horizontal="right"/>
    </xf>
    <xf numFmtId="167" fontId="39" fillId="15" borderId="38" xfId="0" applyNumberFormat="1" applyFont="1" applyFill="1" applyBorder="1" applyAlignment="1">
      <alignment horizontal="right"/>
    </xf>
    <xf numFmtId="167" fontId="39" fillId="15" borderId="39" xfId="0" applyNumberFormat="1" applyFont="1" applyFill="1" applyBorder="1" applyAlignment="1">
      <alignment horizontal="right"/>
    </xf>
    <xf numFmtId="166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3" borderId="26" xfId="0" applyNumberFormat="1" applyFont="1" applyFill="1" applyBorder="1" applyAlignment="1">
      <alignment horizontal="center"/>
    </xf>
    <xf numFmtId="164" fontId="2" fillId="3" borderId="5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165" fontId="2" fillId="4" borderId="26" xfId="0" applyNumberFormat="1" applyFont="1" applyFill="1" applyBorder="1" applyAlignment="1">
      <alignment horizontal="center" vertical="center"/>
    </xf>
    <xf numFmtId="165" fontId="2" fillId="4" borderId="5" xfId="0" applyNumberFormat="1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10" borderId="26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1" borderId="26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2" borderId="27" xfId="0" applyFont="1" applyFill="1" applyBorder="1" applyAlignment="1">
      <alignment horizontal="center"/>
    </xf>
    <xf numFmtId="0" fontId="2" fillId="12" borderId="28" xfId="0" applyFont="1" applyFill="1" applyBorder="1" applyAlignment="1">
      <alignment horizontal="center"/>
    </xf>
    <xf numFmtId="0" fontId="2" fillId="12" borderId="25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 vertical="center"/>
    </xf>
    <xf numFmtId="0" fontId="5" fillId="14" borderId="29" xfId="0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6" fillId="3" borderId="26" xfId="0" applyNumberFormat="1" applyFont="1" applyFill="1" applyBorder="1" applyAlignment="1">
      <alignment horizontal="center"/>
    </xf>
    <xf numFmtId="164" fontId="6" fillId="3" borderId="5" xfId="0" applyNumberFormat="1" applyFont="1" applyFill="1" applyBorder="1" applyAlignment="1">
      <alignment horizontal="center"/>
    </xf>
    <xf numFmtId="164" fontId="6" fillId="3" borderId="6" xfId="0" applyNumberFormat="1" applyFont="1" applyFill="1" applyBorder="1" applyAlignment="1">
      <alignment horizontal="center"/>
    </xf>
    <xf numFmtId="165" fontId="6" fillId="4" borderId="26" xfId="0" applyNumberFormat="1" applyFont="1" applyFill="1" applyBorder="1" applyAlignment="1">
      <alignment horizontal="center" vertical="center"/>
    </xf>
    <xf numFmtId="165" fontId="6" fillId="4" borderId="5" xfId="0" applyNumberFormat="1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10" borderId="26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6" fillId="11" borderId="26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2" borderId="27" xfId="0" applyFont="1" applyFill="1" applyBorder="1" applyAlignment="1">
      <alignment horizontal="center"/>
    </xf>
    <xf numFmtId="0" fontId="6" fillId="12" borderId="28" xfId="0" applyFont="1" applyFill="1" applyBorder="1" applyAlignment="1">
      <alignment horizontal="center"/>
    </xf>
    <xf numFmtId="0" fontId="6" fillId="12" borderId="25" xfId="0" applyFont="1" applyFill="1" applyBorder="1" applyAlignment="1">
      <alignment horizontal="center"/>
    </xf>
    <xf numFmtId="0" fontId="8" fillId="6" borderId="29" xfId="0" applyFont="1" applyFill="1" applyBorder="1" applyAlignment="1">
      <alignment horizontal="center" vertical="center"/>
    </xf>
    <xf numFmtId="0" fontId="9" fillId="14" borderId="29" xfId="0" applyFont="1" applyFill="1" applyBorder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64" fontId="10" fillId="3" borderId="26" xfId="0" applyNumberFormat="1" applyFont="1" applyFill="1" applyBorder="1" applyAlignment="1">
      <alignment horizontal="center"/>
    </xf>
    <xf numFmtId="164" fontId="10" fillId="3" borderId="5" xfId="0" applyNumberFormat="1" applyFont="1" applyFill="1" applyBorder="1" applyAlignment="1">
      <alignment horizontal="center"/>
    </xf>
    <xf numFmtId="164" fontId="10" fillId="3" borderId="6" xfId="0" applyNumberFormat="1" applyFont="1" applyFill="1" applyBorder="1" applyAlignment="1">
      <alignment horizontal="center"/>
    </xf>
    <xf numFmtId="165" fontId="10" fillId="4" borderId="26" xfId="0" applyNumberFormat="1" applyFont="1" applyFill="1" applyBorder="1" applyAlignment="1">
      <alignment horizontal="center" vertical="center"/>
    </xf>
    <xf numFmtId="165" fontId="10" fillId="4" borderId="5" xfId="0" applyNumberFormat="1" applyFont="1" applyFill="1" applyBorder="1" applyAlignment="1">
      <alignment horizontal="center" vertical="center"/>
    </xf>
    <xf numFmtId="0" fontId="10" fillId="6" borderId="26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16" borderId="5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0" fontId="10" fillId="10" borderId="26" xfId="0" applyFont="1" applyFill="1" applyBorder="1" applyAlignment="1">
      <alignment horizontal="center" vertical="center"/>
    </xf>
    <xf numFmtId="0" fontId="10" fillId="10" borderId="5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11" borderId="26" xfId="0" applyFont="1" applyFill="1" applyBorder="1" applyAlignment="1">
      <alignment horizontal="center" vertical="center"/>
    </xf>
    <xf numFmtId="0" fontId="10" fillId="11" borderId="5" xfId="0" applyFont="1" applyFill="1" applyBorder="1" applyAlignment="1">
      <alignment horizontal="center" vertical="center"/>
    </xf>
    <xf numFmtId="0" fontId="10" fillId="12" borderId="27" xfId="0" applyFont="1" applyFill="1" applyBorder="1" applyAlignment="1">
      <alignment horizontal="center"/>
    </xf>
    <xf numFmtId="0" fontId="10" fillId="12" borderId="28" xfId="0" applyFont="1" applyFill="1" applyBorder="1" applyAlignment="1">
      <alignment horizontal="center"/>
    </xf>
    <xf numFmtId="0" fontId="10" fillId="12" borderId="25" xfId="0" applyFont="1" applyFill="1" applyBorder="1" applyAlignment="1">
      <alignment horizontal="center"/>
    </xf>
    <xf numFmtId="0" fontId="12" fillId="6" borderId="29" xfId="0" applyFont="1" applyFill="1" applyBorder="1" applyAlignment="1">
      <alignment horizontal="center" vertical="center"/>
    </xf>
    <xf numFmtId="0" fontId="13" fillId="14" borderId="29" xfId="0" applyFont="1" applyFill="1" applyBorder="1" applyAlignment="1">
      <alignment horizontal="center" vertical="center"/>
    </xf>
    <xf numFmtId="166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64" fontId="14" fillId="3" borderId="26" xfId="0" applyNumberFormat="1" applyFont="1" applyFill="1" applyBorder="1" applyAlignment="1">
      <alignment horizontal="center"/>
    </xf>
    <xf numFmtId="164" fontId="14" fillId="3" borderId="6" xfId="0" applyNumberFormat="1" applyFont="1" applyFill="1" applyBorder="1" applyAlignment="1">
      <alignment horizontal="center"/>
    </xf>
    <xf numFmtId="165" fontId="14" fillId="4" borderId="26" xfId="0" applyNumberFormat="1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0" fontId="14" fillId="9" borderId="26" xfId="0" applyFont="1" applyFill="1" applyBorder="1" applyAlignment="1">
      <alignment horizontal="center" vertical="center"/>
    </xf>
    <xf numFmtId="0" fontId="14" fillId="10" borderId="26" xfId="0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horizontal="center" vertical="center"/>
    </xf>
    <xf numFmtId="0" fontId="14" fillId="11" borderId="26" xfId="0" applyFont="1" applyFill="1" applyBorder="1" applyAlignment="1">
      <alignment horizontal="center" vertical="center"/>
    </xf>
    <xf numFmtId="0" fontId="14" fillId="17" borderId="27" xfId="0" applyFont="1" applyFill="1" applyBorder="1" applyAlignment="1">
      <alignment horizontal="center"/>
    </xf>
    <xf numFmtId="0" fontId="14" fillId="17" borderId="25" xfId="0" applyFont="1" applyFill="1" applyBorder="1" applyAlignment="1">
      <alignment horizontal="center"/>
    </xf>
    <xf numFmtId="0" fontId="16" fillId="6" borderId="29" xfId="0" applyFont="1" applyFill="1" applyBorder="1" applyAlignment="1">
      <alignment horizontal="center" vertical="center"/>
    </xf>
    <xf numFmtId="0" fontId="17" fillId="14" borderId="29" xfId="0" applyFont="1" applyFill="1" applyBorder="1" applyAlignment="1">
      <alignment horizontal="center" vertical="center"/>
    </xf>
    <xf numFmtId="166" fontId="18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164" fontId="18" fillId="3" borderId="26" xfId="0" applyNumberFormat="1" applyFont="1" applyFill="1" applyBorder="1" applyAlignment="1">
      <alignment horizontal="center"/>
    </xf>
    <xf numFmtId="164" fontId="18" fillId="3" borderId="5" xfId="0" applyNumberFormat="1" applyFont="1" applyFill="1" applyBorder="1" applyAlignment="1">
      <alignment horizontal="center"/>
    </xf>
    <xf numFmtId="164" fontId="18" fillId="3" borderId="6" xfId="0" applyNumberFormat="1" applyFont="1" applyFill="1" applyBorder="1" applyAlignment="1">
      <alignment horizontal="center"/>
    </xf>
    <xf numFmtId="165" fontId="18" fillId="4" borderId="26" xfId="0" applyNumberFormat="1" applyFont="1" applyFill="1" applyBorder="1" applyAlignment="1">
      <alignment horizontal="center" vertical="center"/>
    </xf>
    <xf numFmtId="165" fontId="18" fillId="4" borderId="5" xfId="0" applyNumberFormat="1" applyFont="1" applyFill="1" applyBorder="1" applyAlignment="1">
      <alignment horizontal="center" vertical="center"/>
    </xf>
    <xf numFmtId="0" fontId="18" fillId="12" borderId="26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center" vertical="center"/>
    </xf>
    <xf numFmtId="0" fontId="18" fillId="18" borderId="5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164" fontId="18" fillId="7" borderId="26" xfId="0" applyNumberFormat="1" applyFont="1" applyFill="1" applyBorder="1" applyAlignment="1">
      <alignment horizontal="center" vertical="center"/>
    </xf>
    <xf numFmtId="164" fontId="18" fillId="7" borderId="5" xfId="0" applyNumberFormat="1" applyFont="1" applyFill="1" applyBorder="1" applyAlignment="1">
      <alignment horizontal="center" vertical="center"/>
    </xf>
    <xf numFmtId="164" fontId="18" fillId="11" borderId="26" xfId="0" applyNumberFormat="1" applyFont="1" applyFill="1" applyBorder="1" applyAlignment="1">
      <alignment horizontal="center" vertical="center"/>
    </xf>
    <xf numFmtId="164" fontId="18" fillId="11" borderId="5" xfId="0" applyNumberFormat="1" applyFont="1" applyFill="1" applyBorder="1" applyAlignment="1">
      <alignment horizontal="center" vertical="center"/>
    </xf>
    <xf numFmtId="0" fontId="18" fillId="12" borderId="27" xfId="0" applyFont="1" applyFill="1" applyBorder="1" applyAlignment="1">
      <alignment horizontal="center"/>
    </xf>
    <xf numFmtId="0" fontId="18" fillId="12" borderId="28" xfId="0" applyFont="1" applyFill="1" applyBorder="1" applyAlignment="1">
      <alignment horizontal="center"/>
    </xf>
    <xf numFmtId="0" fontId="18" fillId="12" borderId="25" xfId="0" applyFont="1" applyFill="1" applyBorder="1" applyAlignment="1">
      <alignment horizontal="center"/>
    </xf>
    <xf numFmtId="0" fontId="20" fillId="6" borderId="29" xfId="0" applyFont="1" applyFill="1" applyBorder="1" applyAlignment="1">
      <alignment horizontal="center" vertical="center"/>
    </xf>
    <xf numFmtId="0" fontId="21" fillId="14" borderId="29" xfId="0" applyFont="1" applyFill="1" applyBorder="1" applyAlignment="1">
      <alignment horizontal="center" vertical="center"/>
    </xf>
    <xf numFmtId="166" fontId="22" fillId="2" borderId="1" xfId="0" applyNumberFormat="1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164" fontId="22" fillId="3" borderId="26" xfId="0" applyNumberFormat="1" applyFont="1" applyFill="1" applyBorder="1" applyAlignment="1">
      <alignment horizontal="center"/>
    </xf>
    <xf numFmtId="164" fontId="22" fillId="3" borderId="6" xfId="0" applyNumberFormat="1" applyFont="1" applyFill="1" applyBorder="1" applyAlignment="1">
      <alignment horizontal="center"/>
    </xf>
    <xf numFmtId="165" fontId="22" fillId="10" borderId="26" xfId="0" applyNumberFormat="1" applyFont="1" applyFill="1" applyBorder="1" applyAlignment="1">
      <alignment horizontal="center"/>
    </xf>
    <xf numFmtId="165" fontId="22" fillId="10" borderId="6" xfId="0" applyNumberFormat="1" applyFont="1" applyFill="1" applyBorder="1" applyAlignment="1">
      <alignment horizontal="center"/>
    </xf>
    <xf numFmtId="0" fontId="22" fillId="4" borderId="26" xfId="0" applyFont="1" applyFill="1" applyBorder="1" applyAlignment="1">
      <alignment horizontal="center" vertical="center"/>
    </xf>
    <xf numFmtId="0" fontId="22" fillId="7" borderId="26" xfId="0" applyFont="1" applyFill="1" applyBorder="1" applyAlignment="1">
      <alignment horizontal="center" vertical="center"/>
    </xf>
    <xf numFmtId="0" fontId="22" fillId="9" borderId="26" xfId="0" applyFont="1" applyFill="1" applyBorder="1" applyAlignment="1">
      <alignment horizontal="center" vertical="center"/>
    </xf>
    <xf numFmtId="0" fontId="22" fillId="8" borderId="26" xfId="0" applyFont="1" applyFill="1" applyBorder="1" applyAlignment="1">
      <alignment horizontal="center" vertical="center"/>
    </xf>
    <xf numFmtId="0" fontId="22" fillId="12" borderId="27" xfId="0" applyFont="1" applyFill="1" applyBorder="1" applyAlignment="1">
      <alignment horizontal="center"/>
    </xf>
    <xf numFmtId="0" fontId="22" fillId="12" borderId="25" xfId="0" applyFont="1" applyFill="1" applyBorder="1" applyAlignment="1">
      <alignment horizontal="center"/>
    </xf>
    <xf numFmtId="0" fontId="24" fillId="6" borderId="29" xfId="0" applyFont="1" applyFill="1" applyBorder="1" applyAlignment="1">
      <alignment horizontal="center" vertical="center"/>
    </xf>
    <xf numFmtId="0" fontId="25" fillId="14" borderId="29" xfId="0" applyFont="1" applyFill="1" applyBorder="1" applyAlignment="1">
      <alignment horizontal="center" vertical="center"/>
    </xf>
    <xf numFmtId="166" fontId="26" fillId="2" borderId="1" xfId="0" applyNumberFormat="1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164" fontId="26" fillId="3" borderId="26" xfId="0" applyNumberFormat="1" applyFont="1" applyFill="1" applyBorder="1" applyAlignment="1">
      <alignment horizontal="center"/>
    </xf>
    <xf numFmtId="164" fontId="26" fillId="3" borderId="5" xfId="0" applyNumberFormat="1" applyFont="1" applyFill="1" applyBorder="1" applyAlignment="1">
      <alignment horizontal="center"/>
    </xf>
    <xf numFmtId="164" fontId="26" fillId="3" borderId="6" xfId="0" applyNumberFormat="1" applyFont="1" applyFill="1" applyBorder="1" applyAlignment="1">
      <alignment horizontal="center"/>
    </xf>
    <xf numFmtId="165" fontId="26" fillId="7" borderId="26" xfId="0" applyNumberFormat="1" applyFont="1" applyFill="1" applyBorder="1" applyAlignment="1">
      <alignment horizontal="center" vertical="center"/>
    </xf>
    <xf numFmtId="165" fontId="26" fillId="6" borderId="5" xfId="0" applyNumberFormat="1" applyFont="1" applyFill="1" applyBorder="1" applyAlignment="1">
      <alignment horizontal="center" vertical="center"/>
    </xf>
    <xf numFmtId="0" fontId="26" fillId="6" borderId="5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164" fontId="26" fillId="7" borderId="26" xfId="0" applyNumberFormat="1" applyFont="1" applyFill="1" applyBorder="1" applyAlignment="1">
      <alignment horizontal="center" vertical="center"/>
    </xf>
    <xf numFmtId="164" fontId="26" fillId="6" borderId="5" xfId="0" applyNumberFormat="1" applyFont="1" applyFill="1" applyBorder="1" applyAlignment="1">
      <alignment horizontal="center" vertical="center"/>
    </xf>
    <xf numFmtId="0" fontId="26" fillId="10" borderId="26" xfId="0" applyFont="1" applyFill="1" applyBorder="1" applyAlignment="1">
      <alignment horizontal="center" vertical="center"/>
    </xf>
    <xf numFmtId="0" fontId="26" fillId="10" borderId="5" xfId="0" applyFont="1" applyFill="1" applyBorder="1" applyAlignment="1">
      <alignment horizontal="center" vertical="center"/>
    </xf>
    <xf numFmtId="0" fontId="26" fillId="7" borderId="26" xfId="0" applyFont="1" applyFill="1" applyBorder="1" applyAlignment="1">
      <alignment horizontal="center" vertical="center"/>
    </xf>
    <xf numFmtId="0" fontId="26" fillId="12" borderId="27" xfId="0" applyFont="1" applyFill="1" applyBorder="1" applyAlignment="1">
      <alignment horizontal="center"/>
    </xf>
    <xf numFmtId="0" fontId="26" fillId="12" borderId="28" xfId="0" applyFont="1" applyFill="1" applyBorder="1" applyAlignment="1">
      <alignment horizontal="center"/>
    </xf>
    <xf numFmtId="0" fontId="26" fillId="12" borderId="25" xfId="0" applyFont="1" applyFill="1" applyBorder="1" applyAlignment="1">
      <alignment horizontal="center"/>
    </xf>
    <xf numFmtId="0" fontId="28" fillId="6" borderId="29" xfId="0" applyFont="1" applyFill="1" applyBorder="1" applyAlignment="1">
      <alignment horizontal="center" vertical="center"/>
    </xf>
    <xf numFmtId="0" fontId="29" fillId="14" borderId="29" xfId="0" applyFont="1" applyFill="1" applyBorder="1" applyAlignment="1">
      <alignment horizontal="center" vertical="center"/>
    </xf>
    <xf numFmtId="166" fontId="30" fillId="2" borderId="1" xfId="0" applyNumberFormat="1" applyFont="1" applyFill="1" applyBorder="1" applyAlignment="1">
      <alignment horizontal="center"/>
    </xf>
    <xf numFmtId="0" fontId="30" fillId="2" borderId="1" xfId="0" applyFont="1" applyFill="1" applyBorder="1" applyAlignment="1">
      <alignment horizontal="center"/>
    </xf>
    <xf numFmtId="164" fontId="30" fillId="5" borderId="26" xfId="0" applyNumberFormat="1" applyFont="1" applyFill="1" applyBorder="1" applyAlignment="1">
      <alignment horizontal="center" vertical="center"/>
    </xf>
    <xf numFmtId="0" fontId="30" fillId="19" borderId="26" xfId="0" applyFont="1" applyFill="1" applyBorder="1" applyAlignment="1">
      <alignment horizontal="center" vertical="center"/>
    </xf>
    <xf numFmtId="165" fontId="30" fillId="12" borderId="27" xfId="0" applyNumberFormat="1" applyFont="1" applyFill="1" applyBorder="1" applyAlignment="1">
      <alignment horizontal="center"/>
    </xf>
    <xf numFmtId="165" fontId="30" fillId="12" borderId="25" xfId="0" applyNumberFormat="1" applyFont="1" applyFill="1" applyBorder="1" applyAlignment="1">
      <alignment horizontal="center"/>
    </xf>
    <xf numFmtId="0" fontId="32" fillId="6" borderId="29" xfId="0" applyFont="1" applyFill="1" applyBorder="1" applyAlignment="1">
      <alignment horizontal="center" vertical="center"/>
    </xf>
    <xf numFmtId="0" fontId="33" fillId="14" borderId="29" xfId="0" applyFont="1" applyFill="1" applyBorder="1" applyAlignment="1">
      <alignment horizontal="center" vertical="center"/>
    </xf>
    <xf numFmtId="166" fontId="34" fillId="2" borderId="1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164" fontId="34" fillId="3" borderId="26" xfId="0" applyNumberFormat="1" applyFont="1" applyFill="1" applyBorder="1" applyAlignment="1">
      <alignment horizontal="center" vertical="center"/>
    </xf>
    <xf numFmtId="164" fontId="34" fillId="19" borderId="26" xfId="0" applyNumberFormat="1" applyFont="1" applyFill="1" applyBorder="1" applyAlignment="1">
      <alignment horizontal="center" vertical="center"/>
    </xf>
    <xf numFmtId="165" fontId="34" fillId="12" borderId="27" xfId="0" applyNumberFormat="1" applyFont="1" applyFill="1" applyBorder="1" applyAlignment="1">
      <alignment horizontal="center"/>
    </xf>
    <xf numFmtId="165" fontId="34" fillId="12" borderId="25" xfId="0" applyNumberFormat="1" applyFont="1" applyFill="1" applyBorder="1" applyAlignment="1">
      <alignment horizontal="center"/>
    </xf>
    <xf numFmtId="0" fontId="36" fillId="6" borderId="29" xfId="0" applyFont="1" applyFill="1" applyBorder="1" applyAlignment="1">
      <alignment horizontal="center" vertical="center"/>
    </xf>
    <xf numFmtId="0" fontId="37" fillId="14" borderId="29" xfId="0" applyFont="1" applyFill="1" applyBorder="1" applyAlignment="1">
      <alignment horizontal="center" vertical="center"/>
    </xf>
    <xf numFmtId="0" fontId="40" fillId="6" borderId="29" xfId="0" applyFont="1" applyFill="1" applyBorder="1" applyAlignment="1">
      <alignment horizontal="center" vertical="center"/>
    </xf>
    <xf numFmtId="0" fontId="41" fillId="14" borderId="2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7"/>
  <sheetViews>
    <sheetView tabSelected="1" workbookViewId="0">
      <selection activeCell="A4" sqref="A4:XFD350"/>
    </sheetView>
  </sheetViews>
  <sheetFormatPr baseColWidth="10" defaultColWidth="8.83203125" defaultRowHeight="15" x14ac:dyDescent="0.2"/>
  <cols>
    <col min="1" max="1" width="17.5" bestFit="1" customWidth="1"/>
    <col min="2" max="2" width="24.1640625" bestFit="1" customWidth="1"/>
    <col min="3" max="3" width="5.1640625" bestFit="1" customWidth="1"/>
    <col min="4" max="5" width="4.5" bestFit="1" customWidth="1"/>
    <col min="6" max="6" width="5.1640625" bestFit="1" customWidth="1"/>
    <col min="7" max="11" width="4.5" bestFit="1" customWidth="1"/>
    <col min="12" max="12" width="5.1640625" bestFit="1" customWidth="1"/>
    <col min="13" max="13" width="4.5" bestFit="1" customWidth="1"/>
    <col min="14" max="15" width="5.1640625" bestFit="1" customWidth="1"/>
    <col min="16" max="23" width="4.5" bestFit="1" customWidth="1"/>
    <col min="24" max="25" width="5.1640625" bestFit="1" customWidth="1"/>
    <col min="26" max="27" width="4.5" bestFit="1" customWidth="1"/>
    <col min="28" max="32" width="5.1640625" bestFit="1" customWidth="1"/>
    <col min="33" max="34" width="4.5" bestFit="1" customWidth="1"/>
    <col min="35" max="35" width="5.1640625" bestFit="1" customWidth="1"/>
    <col min="36" max="44" width="4.5" bestFit="1" customWidth="1"/>
    <col min="45" max="45" width="71.83203125" bestFit="1" customWidth="1"/>
  </cols>
  <sheetData>
    <row r="1" spans="1:45" ht="17" x14ac:dyDescent="0.2">
      <c r="A1" s="2846" t="s">
        <v>56</v>
      </c>
      <c r="B1" s="2848" t="s">
        <v>4</v>
      </c>
      <c r="C1" s="2851" t="s">
        <v>5</v>
      </c>
      <c r="D1" s="2851"/>
      <c r="E1" s="2851"/>
      <c r="F1" s="2851"/>
      <c r="G1" s="2851"/>
      <c r="H1" s="2851"/>
      <c r="I1" s="2851"/>
      <c r="J1" s="2851"/>
      <c r="K1" s="2851"/>
      <c r="L1" s="2851"/>
      <c r="M1" s="2851"/>
      <c r="N1" s="2853" t="s">
        <v>6</v>
      </c>
      <c r="O1" s="2853"/>
      <c r="P1" s="2853"/>
      <c r="Q1" s="2853"/>
      <c r="R1" s="2853"/>
      <c r="S1" s="2853"/>
      <c r="T1" s="2853"/>
      <c r="U1" s="2853"/>
      <c r="V1" s="2853"/>
      <c r="W1" s="2853"/>
      <c r="X1" s="2853"/>
      <c r="Y1" s="2855" t="s">
        <v>7</v>
      </c>
      <c r="Z1" s="2855"/>
      <c r="AA1" s="2855"/>
      <c r="AB1" s="2855"/>
      <c r="AC1" s="2855"/>
      <c r="AD1" s="2855"/>
      <c r="AE1" s="2855"/>
      <c r="AF1" s="2855"/>
      <c r="AG1" s="2855"/>
      <c r="AH1" s="2855"/>
      <c r="AI1" s="2859" t="s">
        <v>11</v>
      </c>
      <c r="AJ1" s="2859"/>
      <c r="AK1" s="2859"/>
      <c r="AL1" s="2859"/>
      <c r="AM1" s="2859"/>
      <c r="AN1" s="2861" t="s">
        <v>12</v>
      </c>
      <c r="AO1" s="2861"/>
      <c r="AP1" s="2861"/>
      <c r="AQ1" s="2861"/>
      <c r="AR1" s="2861"/>
      <c r="AS1" s="2863" t="s">
        <v>13</v>
      </c>
    </row>
    <row r="2" spans="1:45" ht="17" x14ac:dyDescent="0.2">
      <c r="A2" s="2847"/>
      <c r="B2" s="2849"/>
      <c r="C2" s="2852"/>
      <c r="D2" s="2852"/>
      <c r="E2" s="2852"/>
      <c r="F2" s="2852"/>
      <c r="G2" s="2852"/>
      <c r="H2" s="2852"/>
      <c r="I2" s="2852"/>
      <c r="J2" s="2852"/>
      <c r="K2" s="2852"/>
      <c r="L2" s="2852"/>
      <c r="M2" s="2852"/>
      <c r="N2" s="2854"/>
      <c r="O2" s="2854"/>
      <c r="P2" s="2854"/>
      <c r="Q2" s="2854"/>
      <c r="R2" s="2854"/>
      <c r="S2" s="2854"/>
      <c r="T2" s="2854"/>
      <c r="U2" s="2854"/>
      <c r="V2" s="2854"/>
      <c r="W2" s="2854"/>
      <c r="X2" s="2854"/>
      <c r="Y2" s="2856" t="s">
        <v>8</v>
      </c>
      <c r="Z2" s="2856"/>
      <c r="AA2" s="2856"/>
      <c r="AB2" s="2856"/>
      <c r="AC2" s="2857" t="s">
        <v>9</v>
      </c>
      <c r="AD2" s="2857"/>
      <c r="AE2" s="2858" t="s">
        <v>10</v>
      </c>
      <c r="AF2" s="2858"/>
      <c r="AG2" s="2858"/>
      <c r="AH2" s="2858"/>
      <c r="AI2" s="2860"/>
      <c r="AJ2" s="2860"/>
      <c r="AK2" s="2860"/>
      <c r="AL2" s="2860"/>
      <c r="AM2" s="2860"/>
      <c r="AN2" s="2862"/>
      <c r="AO2" s="2862"/>
      <c r="AP2" s="2862"/>
      <c r="AQ2" s="2862"/>
      <c r="AR2" s="2862"/>
      <c r="AS2" s="2864"/>
    </row>
    <row r="3" spans="1:45" ht="147" thickBot="1" x14ac:dyDescent="0.25">
      <c r="A3" s="2847"/>
      <c r="B3" s="2850"/>
      <c r="C3" s="50" t="s">
        <v>14</v>
      </c>
      <c r="D3" s="51" t="s">
        <v>15</v>
      </c>
      <c r="E3" s="52" t="s">
        <v>16</v>
      </c>
      <c r="F3" s="53" t="s">
        <v>17</v>
      </c>
      <c r="G3" s="54" t="s">
        <v>18</v>
      </c>
      <c r="H3" s="55" t="s">
        <v>19</v>
      </c>
      <c r="I3" s="56" t="s">
        <v>20</v>
      </c>
      <c r="J3" s="57" t="s">
        <v>21</v>
      </c>
      <c r="K3" s="58" t="s">
        <v>22</v>
      </c>
      <c r="L3" s="59" t="s">
        <v>23</v>
      </c>
      <c r="M3" s="60" t="s">
        <v>24</v>
      </c>
      <c r="N3" s="61" t="s">
        <v>25</v>
      </c>
      <c r="O3" s="62" t="s">
        <v>26</v>
      </c>
      <c r="P3" s="63" t="s">
        <v>27</v>
      </c>
      <c r="Q3" s="64" t="s">
        <v>28</v>
      </c>
      <c r="R3" s="65" t="s">
        <v>29</v>
      </c>
      <c r="S3" s="66" t="s">
        <v>30</v>
      </c>
      <c r="T3" s="67" t="s">
        <v>31</v>
      </c>
      <c r="U3" s="68" t="s">
        <v>32</v>
      </c>
      <c r="V3" s="69" t="s">
        <v>33</v>
      </c>
      <c r="W3" s="70" t="s">
        <v>34</v>
      </c>
      <c r="X3" s="71" t="s">
        <v>35</v>
      </c>
      <c r="Y3" s="72" t="s">
        <v>36</v>
      </c>
      <c r="Z3" s="73" t="s">
        <v>37</v>
      </c>
      <c r="AA3" s="74" t="s">
        <v>38</v>
      </c>
      <c r="AB3" s="75" t="s">
        <v>39</v>
      </c>
      <c r="AC3" s="76" t="s">
        <v>40</v>
      </c>
      <c r="AD3" s="77" t="s">
        <v>41</v>
      </c>
      <c r="AE3" s="78" t="s">
        <v>42</v>
      </c>
      <c r="AF3" s="79" t="s">
        <v>43</v>
      </c>
      <c r="AG3" s="80" t="s">
        <v>44</v>
      </c>
      <c r="AH3" s="81" t="s">
        <v>45</v>
      </c>
      <c r="AI3" s="82" t="s">
        <v>46</v>
      </c>
      <c r="AJ3" s="83" t="s">
        <v>47</v>
      </c>
      <c r="AK3" s="84" t="s">
        <v>48</v>
      </c>
      <c r="AL3" s="85" t="s">
        <v>49</v>
      </c>
      <c r="AM3" s="86" t="s">
        <v>50</v>
      </c>
      <c r="AN3" s="87" t="s">
        <v>51</v>
      </c>
      <c r="AO3" s="88" t="s">
        <v>52</v>
      </c>
      <c r="AP3" s="89" t="s">
        <v>53</v>
      </c>
      <c r="AQ3" s="90" t="s">
        <v>54</v>
      </c>
      <c r="AR3" s="91" t="s">
        <v>55</v>
      </c>
      <c r="AS3" s="2865"/>
    </row>
    <row r="4" spans="1:45" ht="18" thickBot="1" x14ac:dyDescent="0.3">
      <c r="A4" s="5"/>
      <c r="B4" s="6"/>
      <c r="C4" s="7"/>
      <c r="D4" s="8"/>
      <c r="E4" s="9"/>
      <c r="F4" s="10"/>
      <c r="G4" s="11"/>
      <c r="H4" s="12"/>
      <c r="I4" s="13"/>
      <c r="J4" s="14"/>
      <c r="K4" s="15"/>
      <c r="L4" s="16"/>
      <c r="M4" s="17"/>
      <c r="N4" s="18"/>
      <c r="O4" s="19"/>
      <c r="P4" s="20"/>
      <c r="Q4" s="21"/>
      <c r="R4" s="22"/>
      <c r="S4" s="23"/>
      <c r="T4" s="24"/>
      <c r="U4" s="25"/>
      <c r="V4" s="26"/>
      <c r="W4" s="27"/>
      <c r="X4" s="28"/>
      <c r="Y4" s="29"/>
      <c r="Z4" s="30"/>
      <c r="AA4" s="31"/>
      <c r="AB4" s="32"/>
      <c r="AC4" s="33"/>
      <c r="AD4" s="34"/>
      <c r="AE4" s="35"/>
      <c r="AF4" s="36"/>
      <c r="AG4" s="37"/>
      <c r="AH4" s="38"/>
      <c r="AI4" s="39"/>
      <c r="AJ4" s="40"/>
      <c r="AK4" s="41"/>
      <c r="AL4" s="42"/>
      <c r="AM4" s="43"/>
      <c r="AN4" s="44"/>
      <c r="AO4" s="45"/>
      <c r="AP4" s="46"/>
      <c r="AQ4" s="47"/>
      <c r="AR4" s="48"/>
      <c r="AS4" s="49"/>
    </row>
    <row r="5" spans="1:45" ht="33" x14ac:dyDescent="0.2">
      <c r="A5" s="2866" t="s">
        <v>60</v>
      </c>
      <c r="B5" s="2866"/>
      <c r="C5" s="2866"/>
      <c r="D5" s="2866"/>
      <c r="E5" s="2866"/>
      <c r="F5" s="2866"/>
      <c r="G5" s="2866"/>
      <c r="H5" s="2866"/>
      <c r="I5" s="2866"/>
      <c r="J5" s="2866"/>
      <c r="K5" s="2866"/>
      <c r="L5" s="2866"/>
      <c r="M5" s="2866"/>
      <c r="N5" s="2866"/>
      <c r="O5" s="2866"/>
      <c r="P5" s="2866"/>
      <c r="Q5" s="2866"/>
      <c r="R5" s="2866"/>
      <c r="S5" s="2866"/>
      <c r="T5" s="2866"/>
      <c r="U5" s="2866"/>
      <c r="V5" s="2866"/>
      <c r="W5" s="2866"/>
      <c r="X5" s="2866"/>
      <c r="Y5" s="2866"/>
      <c r="Z5" s="2866"/>
      <c r="AA5" s="2866"/>
      <c r="AB5" s="2866"/>
      <c r="AC5" s="2866"/>
      <c r="AD5" s="2866"/>
      <c r="AE5" s="2866"/>
      <c r="AF5" s="2866"/>
      <c r="AG5" s="2866"/>
      <c r="AH5" s="2866"/>
      <c r="AI5" s="2866"/>
      <c r="AJ5" s="2866"/>
      <c r="AK5" s="2866"/>
      <c r="AL5" s="2866"/>
      <c r="AM5" s="2866"/>
      <c r="AN5" s="2866"/>
      <c r="AO5" s="2866"/>
      <c r="AP5" s="2866"/>
      <c r="AQ5" s="2866"/>
      <c r="AR5" s="2866"/>
      <c r="AS5" s="2866"/>
    </row>
    <row r="6" spans="1:45" x14ac:dyDescent="0.2">
      <c r="A6" s="92" t="s">
        <v>61</v>
      </c>
      <c r="B6" s="92" t="s">
        <v>61</v>
      </c>
      <c r="C6" s="92" t="s">
        <v>61</v>
      </c>
      <c r="D6" s="92" t="s">
        <v>61</v>
      </c>
      <c r="E6" s="92" t="s">
        <v>61</v>
      </c>
      <c r="F6" s="92" t="s">
        <v>61</v>
      </c>
      <c r="G6" s="92" t="s">
        <v>61</v>
      </c>
      <c r="H6" s="92" t="s">
        <v>61</v>
      </c>
      <c r="I6" s="92" t="s">
        <v>61</v>
      </c>
      <c r="J6" s="92" t="s">
        <v>61</v>
      </c>
      <c r="K6" s="92" t="s">
        <v>61</v>
      </c>
      <c r="L6" s="92" t="s">
        <v>61</v>
      </c>
      <c r="M6" s="92" t="s">
        <v>61</v>
      </c>
      <c r="N6" s="92" t="s">
        <v>61</v>
      </c>
      <c r="O6" s="92" t="s">
        <v>61</v>
      </c>
      <c r="P6" s="92" t="s">
        <v>61</v>
      </c>
      <c r="Q6" s="92" t="s">
        <v>61</v>
      </c>
      <c r="R6" s="92" t="s">
        <v>61</v>
      </c>
      <c r="S6" s="92" t="s">
        <v>61</v>
      </c>
      <c r="T6" s="92" t="s">
        <v>61</v>
      </c>
      <c r="U6" s="92" t="s">
        <v>61</v>
      </c>
      <c r="V6" s="92" t="s">
        <v>61</v>
      </c>
      <c r="W6" s="92" t="s">
        <v>61</v>
      </c>
      <c r="X6" s="92" t="s">
        <v>61</v>
      </c>
      <c r="Y6" s="92" t="s">
        <v>61</v>
      </c>
      <c r="Z6" s="92" t="s">
        <v>61</v>
      </c>
      <c r="AA6" s="92" t="s">
        <v>61</v>
      </c>
      <c r="AB6" s="92" t="s">
        <v>61</v>
      </c>
      <c r="AC6" s="92" t="s">
        <v>61</v>
      </c>
      <c r="AD6" s="92" t="s">
        <v>61</v>
      </c>
      <c r="AE6" s="92" t="s">
        <v>61</v>
      </c>
      <c r="AF6" s="92" t="s">
        <v>61</v>
      </c>
      <c r="AG6" s="92" t="s">
        <v>61</v>
      </c>
      <c r="AH6" s="92" t="s">
        <v>61</v>
      </c>
      <c r="AI6" s="92" t="s">
        <v>61</v>
      </c>
      <c r="AJ6" s="92" t="s">
        <v>61</v>
      </c>
      <c r="AK6" s="92" t="s">
        <v>61</v>
      </c>
      <c r="AL6" s="92" t="s">
        <v>61</v>
      </c>
      <c r="AM6" s="92" t="s">
        <v>61</v>
      </c>
      <c r="AN6" s="92" t="s">
        <v>61</v>
      </c>
      <c r="AO6" s="92" t="s">
        <v>61</v>
      </c>
      <c r="AP6" s="92" t="s">
        <v>61</v>
      </c>
      <c r="AQ6" s="92" t="s">
        <v>61</v>
      </c>
      <c r="AR6" s="92" t="s">
        <v>61</v>
      </c>
      <c r="AS6" s="92" t="s">
        <v>61</v>
      </c>
    </row>
    <row r="7" spans="1:45" ht="28" x14ac:dyDescent="0.2">
      <c r="A7" s="2867" t="s">
        <v>62</v>
      </c>
      <c r="B7" s="2867"/>
      <c r="C7" s="2867"/>
      <c r="D7" s="2867"/>
      <c r="E7" s="2867"/>
      <c r="F7" s="2867"/>
      <c r="G7" s="2867"/>
      <c r="H7" s="2867"/>
      <c r="I7" s="2867"/>
      <c r="J7" s="2867"/>
      <c r="K7" s="2867"/>
      <c r="L7" s="2867"/>
      <c r="M7" s="2867"/>
      <c r="N7" s="2867"/>
      <c r="O7" s="2867"/>
      <c r="P7" s="2867"/>
      <c r="Q7" s="2867"/>
      <c r="R7" s="2867"/>
      <c r="S7" s="2867"/>
      <c r="T7" s="2867"/>
      <c r="U7" s="2867"/>
      <c r="V7" s="2867"/>
      <c r="W7" s="2867"/>
      <c r="X7" s="2867"/>
      <c r="Y7" s="2867"/>
      <c r="Z7" s="2867"/>
      <c r="AA7" s="2867"/>
      <c r="AB7" s="2867"/>
      <c r="AC7" s="2867"/>
      <c r="AD7" s="2867"/>
      <c r="AE7" s="2867"/>
      <c r="AF7" s="2867"/>
      <c r="AG7" s="2867"/>
      <c r="AH7" s="2867"/>
      <c r="AI7" s="2867"/>
      <c r="AJ7" s="2867"/>
      <c r="AK7" s="2867"/>
      <c r="AL7" s="2867"/>
      <c r="AM7" s="2867"/>
      <c r="AN7" s="2867"/>
      <c r="AO7" s="2867"/>
      <c r="AP7" s="2867"/>
      <c r="AQ7" s="2867"/>
      <c r="AR7" s="2867"/>
      <c r="AS7" s="2867"/>
    </row>
    <row r="8" spans="1:45" ht="17" x14ac:dyDescent="0.2">
      <c r="A8" s="2846">
        <f t="array" ref="A8">SUM(IF(ROW(4:4),IF(A4:A4&amp;B4:B4&amp;C4:C4&amp;D4:D4&amp;E4:E4&amp;F4:F4&amp;G4:G4&amp;H4:H4&amp;I4:I4&amp;J4:J4&amp;K4:K4&amp;L4:L4&amp;M4:M4&amp;N4:N4&amp;O4:O4&amp;P4:P4&amp;Q4:Q4&amp;R4:R4&amp;S4:S4&amp;T4:T4&amp;U4:U4&amp;V4:V4&amp;W4:W4&amp;X4:X4&amp;Y4:Y4&amp;Z4:Z4&amp;AA4:AA4&amp;AB4:AB4&amp;AC4:AC4&amp;AD4:AD4&amp;AE4:AE4&amp;AF4:AF4&amp;AG4:AG4&amp;AH4:AH4&amp;AI4:AI4&amp;AJ4:AJ4&amp;AK4:AK4&amp;AL4:AL4&amp;AM4:AM4&amp;AN4:AN4&amp;AO4:AO4&amp;AP4:AP4&amp;AQ4:AQ4&amp;AR4:AR4&amp;AS4:AS4&lt;&gt;"",1)))</f>
        <v>0</v>
      </c>
      <c r="B8" s="2848" t="s">
        <v>4</v>
      </c>
      <c r="C8" s="2851" t="s">
        <v>5</v>
      </c>
      <c r="D8" s="2851" t="s">
        <v>61</v>
      </c>
      <c r="E8" s="2851" t="s">
        <v>61</v>
      </c>
      <c r="F8" s="2851" t="s">
        <v>61</v>
      </c>
      <c r="G8" s="2851" t="s">
        <v>61</v>
      </c>
      <c r="H8" s="2851" t="s">
        <v>61</v>
      </c>
      <c r="I8" s="2851" t="s">
        <v>61</v>
      </c>
      <c r="J8" s="2851" t="s">
        <v>61</v>
      </c>
      <c r="K8" s="2851" t="s">
        <v>61</v>
      </c>
      <c r="L8" s="2851" t="s">
        <v>61</v>
      </c>
      <c r="M8" s="2851" t="s">
        <v>61</v>
      </c>
      <c r="N8" s="2853" t="s">
        <v>6</v>
      </c>
      <c r="O8" s="2853" t="s">
        <v>61</v>
      </c>
      <c r="P8" s="2853" t="s">
        <v>61</v>
      </c>
      <c r="Q8" s="2853" t="s">
        <v>61</v>
      </c>
      <c r="R8" s="2853" t="s">
        <v>61</v>
      </c>
      <c r="S8" s="2853" t="s">
        <v>61</v>
      </c>
      <c r="T8" s="2853" t="s">
        <v>61</v>
      </c>
      <c r="U8" s="2853" t="s">
        <v>61</v>
      </c>
      <c r="V8" s="2853" t="s">
        <v>61</v>
      </c>
      <c r="W8" s="2853" t="s">
        <v>61</v>
      </c>
      <c r="X8" s="2853" t="s">
        <v>61</v>
      </c>
      <c r="Y8" s="2855" t="s">
        <v>7</v>
      </c>
      <c r="Z8" s="2855" t="s">
        <v>61</v>
      </c>
      <c r="AA8" s="2855" t="s">
        <v>61</v>
      </c>
      <c r="AB8" s="2855" t="s">
        <v>61</v>
      </c>
      <c r="AC8" s="2855" t="s">
        <v>61</v>
      </c>
      <c r="AD8" s="2855" t="s">
        <v>61</v>
      </c>
      <c r="AE8" s="2855" t="s">
        <v>61</v>
      </c>
      <c r="AF8" s="2855" t="s">
        <v>61</v>
      </c>
      <c r="AG8" s="2855" t="s">
        <v>61</v>
      </c>
      <c r="AH8" s="2855" t="s">
        <v>61</v>
      </c>
      <c r="AI8" s="2859" t="s">
        <v>11</v>
      </c>
      <c r="AJ8" s="2859" t="s">
        <v>61</v>
      </c>
      <c r="AK8" s="2859" t="s">
        <v>61</v>
      </c>
      <c r="AL8" s="2859" t="s">
        <v>61</v>
      </c>
      <c r="AM8" s="2859" t="s">
        <v>61</v>
      </c>
      <c r="AN8" s="2861" t="s">
        <v>12</v>
      </c>
      <c r="AO8" s="2861" t="s">
        <v>61</v>
      </c>
      <c r="AP8" s="2861" t="s">
        <v>61</v>
      </c>
      <c r="AQ8" s="2861" t="s">
        <v>61</v>
      </c>
      <c r="AR8" s="2861" t="s">
        <v>61</v>
      </c>
      <c r="AS8" s="2863" t="s">
        <v>13</v>
      </c>
    </row>
    <row r="9" spans="1:45" ht="17" x14ac:dyDescent="0.2">
      <c r="A9" s="2847" t="s">
        <v>61</v>
      </c>
      <c r="B9" s="2849" t="s">
        <v>61</v>
      </c>
      <c r="C9" s="2852" t="s">
        <v>61</v>
      </c>
      <c r="D9" s="2852" t="s">
        <v>61</v>
      </c>
      <c r="E9" s="2852" t="s">
        <v>61</v>
      </c>
      <c r="F9" s="2852" t="s">
        <v>61</v>
      </c>
      <c r="G9" s="2852" t="s">
        <v>61</v>
      </c>
      <c r="H9" s="2852" t="s">
        <v>61</v>
      </c>
      <c r="I9" s="2852" t="s">
        <v>61</v>
      </c>
      <c r="J9" s="2852" t="s">
        <v>61</v>
      </c>
      <c r="K9" s="2852" t="s">
        <v>61</v>
      </c>
      <c r="L9" s="2852" t="s">
        <v>61</v>
      </c>
      <c r="M9" s="2852" t="s">
        <v>61</v>
      </c>
      <c r="N9" s="2854" t="s">
        <v>61</v>
      </c>
      <c r="O9" s="2854" t="s">
        <v>61</v>
      </c>
      <c r="P9" s="2854" t="s">
        <v>61</v>
      </c>
      <c r="Q9" s="2854" t="s">
        <v>61</v>
      </c>
      <c r="R9" s="2854" t="s">
        <v>61</v>
      </c>
      <c r="S9" s="2854" t="s">
        <v>61</v>
      </c>
      <c r="T9" s="2854" t="s">
        <v>61</v>
      </c>
      <c r="U9" s="2854" t="s">
        <v>61</v>
      </c>
      <c r="V9" s="2854" t="s">
        <v>61</v>
      </c>
      <c r="W9" s="2854" t="s">
        <v>61</v>
      </c>
      <c r="X9" s="2854" t="s">
        <v>61</v>
      </c>
      <c r="Y9" s="2856" t="s">
        <v>8</v>
      </c>
      <c r="Z9" s="2856" t="s">
        <v>61</v>
      </c>
      <c r="AA9" s="2856" t="s">
        <v>61</v>
      </c>
      <c r="AB9" s="2856" t="s">
        <v>61</v>
      </c>
      <c r="AC9" s="2857" t="s">
        <v>9</v>
      </c>
      <c r="AD9" s="2857" t="s">
        <v>61</v>
      </c>
      <c r="AE9" s="2858" t="s">
        <v>10</v>
      </c>
      <c r="AF9" s="2858" t="s">
        <v>61</v>
      </c>
      <c r="AG9" s="2858" t="s">
        <v>61</v>
      </c>
      <c r="AH9" s="2858" t="s">
        <v>61</v>
      </c>
      <c r="AI9" s="2860" t="s">
        <v>61</v>
      </c>
      <c r="AJ9" s="2860" t="s">
        <v>61</v>
      </c>
      <c r="AK9" s="2860" t="s">
        <v>61</v>
      </c>
      <c r="AL9" s="2860" t="s">
        <v>61</v>
      </c>
      <c r="AM9" s="2860" t="s">
        <v>61</v>
      </c>
      <c r="AN9" s="2862" t="s">
        <v>61</v>
      </c>
      <c r="AO9" s="2862" t="s">
        <v>61</v>
      </c>
      <c r="AP9" s="2862" t="s">
        <v>61</v>
      </c>
      <c r="AQ9" s="2862" t="s">
        <v>61</v>
      </c>
      <c r="AR9" s="2862" t="s">
        <v>61</v>
      </c>
      <c r="AS9" s="2864" t="s">
        <v>61</v>
      </c>
    </row>
    <row r="10" spans="1:45" ht="146" x14ac:dyDescent="0.2">
      <c r="A10" s="2847" t="s">
        <v>61</v>
      </c>
      <c r="B10" s="2850" t="s">
        <v>61</v>
      </c>
      <c r="C10" s="50" t="s">
        <v>14</v>
      </c>
      <c r="D10" s="51" t="s">
        <v>15</v>
      </c>
      <c r="E10" s="52" t="s">
        <v>16</v>
      </c>
      <c r="F10" s="53" t="s">
        <v>17</v>
      </c>
      <c r="G10" s="54" t="s">
        <v>18</v>
      </c>
      <c r="H10" s="55" t="s">
        <v>19</v>
      </c>
      <c r="I10" s="56" t="s">
        <v>20</v>
      </c>
      <c r="J10" s="57" t="s">
        <v>21</v>
      </c>
      <c r="K10" s="58" t="s">
        <v>22</v>
      </c>
      <c r="L10" s="59" t="s">
        <v>23</v>
      </c>
      <c r="M10" s="60" t="s">
        <v>24</v>
      </c>
      <c r="N10" s="61" t="s">
        <v>25</v>
      </c>
      <c r="O10" s="62" t="s">
        <v>26</v>
      </c>
      <c r="P10" s="63" t="s">
        <v>27</v>
      </c>
      <c r="Q10" s="64" t="s">
        <v>28</v>
      </c>
      <c r="R10" s="65" t="s">
        <v>29</v>
      </c>
      <c r="S10" s="66" t="s">
        <v>30</v>
      </c>
      <c r="T10" s="67" t="s">
        <v>31</v>
      </c>
      <c r="U10" s="68" t="s">
        <v>32</v>
      </c>
      <c r="V10" s="69" t="s">
        <v>33</v>
      </c>
      <c r="W10" s="70" t="s">
        <v>34</v>
      </c>
      <c r="X10" s="71" t="s">
        <v>35</v>
      </c>
      <c r="Y10" s="72" t="s">
        <v>36</v>
      </c>
      <c r="Z10" s="73" t="s">
        <v>37</v>
      </c>
      <c r="AA10" s="74" t="s">
        <v>38</v>
      </c>
      <c r="AB10" s="75" t="s">
        <v>39</v>
      </c>
      <c r="AC10" s="76" t="s">
        <v>40</v>
      </c>
      <c r="AD10" s="77" t="s">
        <v>41</v>
      </c>
      <c r="AE10" s="78" t="s">
        <v>42</v>
      </c>
      <c r="AF10" s="79" t="s">
        <v>43</v>
      </c>
      <c r="AG10" s="80" t="s">
        <v>44</v>
      </c>
      <c r="AH10" s="81" t="s">
        <v>45</v>
      </c>
      <c r="AI10" s="82" t="s">
        <v>46</v>
      </c>
      <c r="AJ10" s="83" t="s">
        <v>47</v>
      </c>
      <c r="AK10" s="84" t="s">
        <v>48</v>
      </c>
      <c r="AL10" s="85" t="s">
        <v>49</v>
      </c>
      <c r="AM10" s="86" t="s">
        <v>50</v>
      </c>
      <c r="AN10" s="87" t="s">
        <v>51</v>
      </c>
      <c r="AO10" s="88" t="s">
        <v>52</v>
      </c>
      <c r="AP10" s="89" t="s">
        <v>53</v>
      </c>
      <c r="AQ10" s="90" t="s">
        <v>54</v>
      </c>
      <c r="AR10" s="91" t="s">
        <v>55</v>
      </c>
      <c r="AS10" s="2865" t="s">
        <v>61</v>
      </c>
    </row>
    <row r="11" spans="1:45" ht="17" x14ac:dyDescent="0.25">
      <c r="A11" s="3" t="s">
        <v>63</v>
      </c>
      <c r="B11" s="93">
        <f>COUNTA(B4:B4)</f>
        <v>0</v>
      </c>
      <c r="C11" s="100">
        <f>COUNTA(C4:C4)</f>
        <v>0</v>
      </c>
      <c r="D11" s="107">
        <f>COUNTA(D4:D4)</f>
        <v>0</v>
      </c>
      <c r="E11" s="114">
        <f>COUNTA(E4:E4)</f>
        <v>0</v>
      </c>
      <c r="F11" s="121">
        <f>COUNTA(F4:F4)</f>
        <v>0</v>
      </c>
      <c r="G11" s="128">
        <f>COUNTA(G4:G4)</f>
        <v>0</v>
      </c>
      <c r="H11" s="135">
        <f>COUNTA(H4:H4)</f>
        <v>0</v>
      </c>
      <c r="I11" s="142">
        <f>COUNTA(I4:I4)</f>
        <v>0</v>
      </c>
      <c r="J11" s="149">
        <f>COUNTA(J4:J4)</f>
        <v>0</v>
      </c>
      <c r="K11" s="156">
        <f>COUNTA(K4:K4)</f>
        <v>0</v>
      </c>
      <c r="L11" s="163">
        <f>COUNTA(L4:L4)</f>
        <v>0</v>
      </c>
      <c r="M11" s="170">
        <f>COUNTA(M4:M4)</f>
        <v>0</v>
      </c>
      <c r="N11" s="177">
        <f>COUNTA(N4:N4)</f>
        <v>0</v>
      </c>
      <c r="O11" s="184">
        <f>COUNTA(O4:O4)</f>
        <v>0</v>
      </c>
      <c r="P11" s="191">
        <f>COUNTA(P4:P4)</f>
        <v>0</v>
      </c>
      <c r="Q11" s="198">
        <f>COUNTA(Q4:Q4)</f>
        <v>0</v>
      </c>
      <c r="R11" s="205">
        <f>COUNTA(R4:R4)</f>
        <v>0</v>
      </c>
      <c r="S11" s="212">
        <f>COUNTA(S4:S4)</f>
        <v>0</v>
      </c>
      <c r="T11" s="219">
        <f>COUNTA(T4:T4)</f>
        <v>0</v>
      </c>
      <c r="U11" s="226">
        <f>COUNTA(U4:U4)</f>
        <v>0</v>
      </c>
      <c r="V11" s="233">
        <f>COUNTA(V4:V4)</f>
        <v>0</v>
      </c>
      <c r="W11" s="240">
        <f>COUNTA(W4:W4)</f>
        <v>0</v>
      </c>
      <c r="X11" s="247">
        <f>COUNTA(X4:X4)</f>
        <v>0</v>
      </c>
      <c r="Y11" s="254">
        <f>COUNTA(Y4:Y4)</f>
        <v>0</v>
      </c>
      <c r="Z11" s="261">
        <f>COUNTA(Z4:Z4)</f>
        <v>0</v>
      </c>
      <c r="AA11" s="268">
        <f>COUNTA(AA4:AA4)</f>
        <v>0</v>
      </c>
      <c r="AB11" s="275">
        <f>COUNTA(AB4:AB4)</f>
        <v>0</v>
      </c>
      <c r="AC11" s="282">
        <f>COUNTA(AC4:AC4)</f>
        <v>0</v>
      </c>
      <c r="AD11" s="289">
        <f>COUNTA(AD4:AD4)</f>
        <v>0</v>
      </c>
      <c r="AE11" s="296">
        <f>COUNTA(AE4:AE4)</f>
        <v>0</v>
      </c>
      <c r="AF11" s="303">
        <f>COUNTA(AF4:AF4)</f>
        <v>0</v>
      </c>
      <c r="AG11" s="310">
        <f>COUNTA(AG4:AG4)</f>
        <v>0</v>
      </c>
      <c r="AH11" s="317">
        <f>COUNTA(AH4:AH4)</f>
        <v>0</v>
      </c>
      <c r="AI11" s="324">
        <f>COUNTA(AI4:AI4)</f>
        <v>0</v>
      </c>
      <c r="AJ11" s="331">
        <f>COUNTA(AJ4:AJ4)</f>
        <v>0</v>
      </c>
      <c r="AK11" s="338">
        <f>COUNTA(AK4:AK4)</f>
        <v>0</v>
      </c>
      <c r="AL11" s="345">
        <f>COUNTA(AL4:AL4)</f>
        <v>0</v>
      </c>
      <c r="AM11" s="352">
        <f>COUNTA(AM4:AM4)</f>
        <v>0</v>
      </c>
      <c r="AN11" s="359">
        <f>COUNTA(AN4:AN4)</f>
        <v>0</v>
      </c>
      <c r="AO11" s="366">
        <f>COUNTA(AO4:AO4)</f>
        <v>0</v>
      </c>
      <c r="AP11" s="373">
        <f>COUNTA(AP4:AP4)</f>
        <v>0</v>
      </c>
      <c r="AQ11" s="380">
        <f>COUNTA(AQ4:AQ4)</f>
        <v>0</v>
      </c>
      <c r="AR11" s="387">
        <f>COUNTA(AR4:AR4)</f>
        <v>0</v>
      </c>
      <c r="AS11" s="394">
        <f>COUNTA(AS4:AS4)</f>
        <v>0</v>
      </c>
    </row>
    <row r="12" spans="1:45" ht="17" x14ac:dyDescent="0.25">
      <c r="A12" s="4" t="s">
        <v>64</v>
      </c>
      <c r="B12" s="94"/>
      <c r="C12" s="101" t="e">
        <f>C11/SUM(C11:M11)*100</f>
        <v>#DIV/0!</v>
      </c>
      <c r="D12" s="108" t="e">
        <f>D11/SUM(C11:M11)*100</f>
        <v>#DIV/0!</v>
      </c>
      <c r="E12" s="115" t="e">
        <f>E11/SUM(C11:M11)*100</f>
        <v>#DIV/0!</v>
      </c>
      <c r="F12" s="122" t="e">
        <f>F11/SUM(C11:M11)*100</f>
        <v>#DIV/0!</v>
      </c>
      <c r="G12" s="129" t="e">
        <f>G11/SUM(C11:M11)*100</f>
        <v>#DIV/0!</v>
      </c>
      <c r="H12" s="136" t="e">
        <f>H11/SUM(C11:M11)*100</f>
        <v>#DIV/0!</v>
      </c>
      <c r="I12" s="143" t="e">
        <f>I11/SUM(C11:M11)*100</f>
        <v>#DIV/0!</v>
      </c>
      <c r="J12" s="150" t="e">
        <f>J11/SUM(C11:M11)*100</f>
        <v>#DIV/0!</v>
      </c>
      <c r="K12" s="157" t="e">
        <f>K11/SUM(C11:M11)*100</f>
        <v>#DIV/0!</v>
      </c>
      <c r="L12" s="164" t="e">
        <f>L11/SUM(C11:M11)*100</f>
        <v>#DIV/0!</v>
      </c>
      <c r="M12" s="171" t="e">
        <f>M11/SUM(C11:M11)*100</f>
        <v>#DIV/0!</v>
      </c>
      <c r="N12" s="178" t="e">
        <f>N11/SUM(N11:X11)*100</f>
        <v>#DIV/0!</v>
      </c>
      <c r="O12" s="185" t="e">
        <f>O11/SUM(N11:X11)*100</f>
        <v>#DIV/0!</v>
      </c>
      <c r="P12" s="192" t="e">
        <f>P11/SUM(N11:X11)*100</f>
        <v>#DIV/0!</v>
      </c>
      <c r="Q12" s="199" t="e">
        <f>Q11/SUM(N11:X11)*100</f>
        <v>#DIV/0!</v>
      </c>
      <c r="R12" s="206" t="e">
        <f>R11/SUM(N11:X11)*100</f>
        <v>#DIV/0!</v>
      </c>
      <c r="S12" s="213" t="e">
        <f>S11/SUM(N11:X11)*100</f>
        <v>#DIV/0!</v>
      </c>
      <c r="T12" s="220" t="e">
        <f>T11/SUM(N11:X11)*100</f>
        <v>#DIV/0!</v>
      </c>
      <c r="U12" s="227" t="e">
        <f>U11/SUM(N11:X11)*100</f>
        <v>#DIV/0!</v>
      </c>
      <c r="V12" s="234" t="e">
        <f>V11/SUM(N11:X11)*100</f>
        <v>#DIV/0!</v>
      </c>
      <c r="W12" s="241" t="e">
        <f>W11/SUM(N11:X11)*100</f>
        <v>#DIV/0!</v>
      </c>
      <c r="X12" s="248" t="e">
        <f>X11/SUM(N11:X11)*100</f>
        <v>#DIV/0!</v>
      </c>
      <c r="Y12" s="255" t="e">
        <f>Y11/SUM(Y11:AB11)*100</f>
        <v>#DIV/0!</v>
      </c>
      <c r="Z12" s="262" t="e">
        <f>Z11/SUM(Y11:AB11)*100</f>
        <v>#DIV/0!</v>
      </c>
      <c r="AA12" s="269" t="e">
        <f>AA11/SUM(Y11:AB11)*100</f>
        <v>#DIV/0!</v>
      </c>
      <c r="AB12" s="276" t="e">
        <f>AB11/SUM(Y11:AB11)*100</f>
        <v>#DIV/0!</v>
      </c>
      <c r="AC12" s="283" t="e">
        <f>AC11/SUM(AC11:AD11)*100</f>
        <v>#DIV/0!</v>
      </c>
      <c r="AD12" s="290" t="e">
        <f>AD11/SUM(AC11:AD11)*100</f>
        <v>#DIV/0!</v>
      </c>
      <c r="AE12" s="297" t="e">
        <f>AE11/SUM(AE11:AH11)*100</f>
        <v>#DIV/0!</v>
      </c>
      <c r="AF12" s="304" t="e">
        <f>AF11/SUM(AE11:AH11)*100</f>
        <v>#DIV/0!</v>
      </c>
      <c r="AG12" s="311" t="e">
        <f>AG11/SUM(AE11:AH11)*100</f>
        <v>#DIV/0!</v>
      </c>
      <c r="AH12" s="318" t="e">
        <f>AH11/SUM(AE11:AH11)*100</f>
        <v>#DIV/0!</v>
      </c>
      <c r="AI12" s="325" t="e">
        <f>AI11/SUM(AI11:AM11)*100</f>
        <v>#DIV/0!</v>
      </c>
      <c r="AJ12" s="332" t="e">
        <f>AJ11/SUM(AI11:AM11)*100</f>
        <v>#DIV/0!</v>
      </c>
      <c r="AK12" s="339" t="e">
        <f>AK11/SUM(AI11:AM11)*100</f>
        <v>#DIV/0!</v>
      </c>
      <c r="AL12" s="346" t="e">
        <f>AL11/SUM(AI11:AM11)*100</f>
        <v>#DIV/0!</v>
      </c>
      <c r="AM12" s="353" t="e">
        <f>AM11/SUM(AI11:AM11)*100</f>
        <v>#DIV/0!</v>
      </c>
      <c r="AN12" s="360"/>
      <c r="AO12" s="367"/>
      <c r="AP12" s="374"/>
      <c r="AQ12" s="381"/>
      <c r="AR12" s="388"/>
      <c r="AS12" s="395"/>
    </row>
    <row r="13" spans="1:45" ht="17" x14ac:dyDescent="0.25">
      <c r="A13" s="4" t="s">
        <v>65</v>
      </c>
      <c r="B13" s="95" t="e">
        <f>B11/A8*100</f>
        <v>#DIV/0!</v>
      </c>
      <c r="C13" s="102" t="e">
        <f>C11/A8*100</f>
        <v>#DIV/0!</v>
      </c>
      <c r="D13" s="109" t="e">
        <f>D11/A8*100</f>
        <v>#DIV/0!</v>
      </c>
      <c r="E13" s="116" t="e">
        <f>E11/A8*100</f>
        <v>#DIV/0!</v>
      </c>
      <c r="F13" s="123" t="e">
        <f>F11/A8*100</f>
        <v>#DIV/0!</v>
      </c>
      <c r="G13" s="130" t="e">
        <f>G11/A8*100</f>
        <v>#DIV/0!</v>
      </c>
      <c r="H13" s="137" t="e">
        <f>H11/A8*100</f>
        <v>#DIV/0!</v>
      </c>
      <c r="I13" s="144" t="e">
        <f>I11/A8*100</f>
        <v>#DIV/0!</v>
      </c>
      <c r="J13" s="151" t="e">
        <f>J11/A8*100</f>
        <v>#DIV/0!</v>
      </c>
      <c r="K13" s="158" t="e">
        <f>K11/A8*100</f>
        <v>#DIV/0!</v>
      </c>
      <c r="L13" s="165" t="e">
        <f>L11/A8*100</f>
        <v>#DIV/0!</v>
      </c>
      <c r="M13" s="172" t="e">
        <f>M11/A8*100</f>
        <v>#DIV/0!</v>
      </c>
      <c r="N13" s="179" t="e">
        <f>N11/A8*100</f>
        <v>#DIV/0!</v>
      </c>
      <c r="O13" s="186" t="e">
        <f>O11/A8*100</f>
        <v>#DIV/0!</v>
      </c>
      <c r="P13" s="193" t="e">
        <f>P11/A8*100</f>
        <v>#DIV/0!</v>
      </c>
      <c r="Q13" s="200" t="e">
        <f>Q11/A8*100</f>
        <v>#DIV/0!</v>
      </c>
      <c r="R13" s="207" t="e">
        <f>R11/A8*100</f>
        <v>#DIV/0!</v>
      </c>
      <c r="S13" s="214" t="e">
        <f>S11/A8*100</f>
        <v>#DIV/0!</v>
      </c>
      <c r="T13" s="221" t="e">
        <f>T11/A8*100</f>
        <v>#DIV/0!</v>
      </c>
      <c r="U13" s="228" t="e">
        <f>U11/A8*100</f>
        <v>#DIV/0!</v>
      </c>
      <c r="V13" s="235" t="e">
        <f>V11/A8*100</f>
        <v>#DIV/0!</v>
      </c>
      <c r="W13" s="242" t="e">
        <f>W11/A8*100</f>
        <v>#DIV/0!</v>
      </c>
      <c r="X13" s="249" t="e">
        <f>X11/A8*100</f>
        <v>#DIV/0!</v>
      </c>
      <c r="Y13" s="256" t="e">
        <f>Y11/A8*100</f>
        <v>#DIV/0!</v>
      </c>
      <c r="Z13" s="263" t="e">
        <f>Z11/A8*100</f>
        <v>#DIV/0!</v>
      </c>
      <c r="AA13" s="270" t="e">
        <f>AA11/A8*100</f>
        <v>#DIV/0!</v>
      </c>
      <c r="AB13" s="277" t="e">
        <f>AB11/A8*100</f>
        <v>#DIV/0!</v>
      </c>
      <c r="AC13" s="284" t="e">
        <f>AC11/A8*100</f>
        <v>#DIV/0!</v>
      </c>
      <c r="AD13" s="291" t="e">
        <f>AD11/A8*100</f>
        <v>#DIV/0!</v>
      </c>
      <c r="AE13" s="298" t="e">
        <f>AE11/A8*100</f>
        <v>#DIV/0!</v>
      </c>
      <c r="AF13" s="305" t="e">
        <f>AF11/A8*100</f>
        <v>#DIV/0!</v>
      </c>
      <c r="AG13" s="312" t="e">
        <f>AG11/A8*100</f>
        <v>#DIV/0!</v>
      </c>
      <c r="AH13" s="319" t="e">
        <f>AH11/A8*100</f>
        <v>#DIV/0!</v>
      </c>
      <c r="AI13" s="326" t="e">
        <f>AI11/A8*100</f>
        <v>#DIV/0!</v>
      </c>
      <c r="AJ13" s="333" t="e">
        <f>AJ11/A8*100</f>
        <v>#DIV/0!</v>
      </c>
      <c r="AK13" s="340" t="e">
        <f>AK11/A8*100</f>
        <v>#DIV/0!</v>
      </c>
      <c r="AL13" s="347" t="e">
        <f>AL11/A8*100</f>
        <v>#DIV/0!</v>
      </c>
      <c r="AM13" s="354" t="e">
        <f>AM11/A8*100</f>
        <v>#DIV/0!</v>
      </c>
      <c r="AN13" s="361" t="e">
        <f>AN11/A8*100</f>
        <v>#DIV/0!</v>
      </c>
      <c r="AO13" s="368" t="e">
        <f>AO11/A8*100</f>
        <v>#DIV/0!</v>
      </c>
      <c r="AP13" s="375" t="e">
        <f>AP11/A8*100</f>
        <v>#DIV/0!</v>
      </c>
      <c r="AQ13" s="382" t="e">
        <f>AQ11/A8*100</f>
        <v>#DIV/0!</v>
      </c>
      <c r="AR13" s="389" t="e">
        <f>AR11/A8*100</f>
        <v>#DIV/0!</v>
      </c>
      <c r="AS13" s="396" t="e">
        <f>AS11/A8*100</f>
        <v>#DIV/0!</v>
      </c>
    </row>
    <row r="14" spans="1:45" ht="17" x14ac:dyDescent="0.25">
      <c r="A14" s="4" t="s">
        <v>66</v>
      </c>
      <c r="B14" s="96">
        <f>MIN(B4:B4)</f>
        <v>0</v>
      </c>
      <c r="C14" s="103"/>
      <c r="D14" s="110"/>
      <c r="E14" s="117"/>
      <c r="F14" s="124"/>
      <c r="G14" s="131"/>
      <c r="H14" s="138"/>
      <c r="I14" s="145"/>
      <c r="J14" s="152"/>
      <c r="K14" s="159"/>
      <c r="L14" s="166"/>
      <c r="M14" s="173"/>
      <c r="N14" s="180"/>
      <c r="O14" s="187"/>
      <c r="P14" s="194"/>
      <c r="Q14" s="201"/>
      <c r="R14" s="208"/>
      <c r="S14" s="215"/>
      <c r="T14" s="222"/>
      <c r="U14" s="229"/>
      <c r="V14" s="236"/>
      <c r="W14" s="243"/>
      <c r="X14" s="250"/>
      <c r="Y14" s="257"/>
      <c r="Z14" s="264"/>
      <c r="AA14" s="271"/>
      <c r="AB14" s="278"/>
      <c r="AC14" s="285"/>
      <c r="AD14" s="292"/>
      <c r="AE14" s="299"/>
      <c r="AF14" s="306"/>
      <c r="AG14" s="313"/>
      <c r="AH14" s="320"/>
      <c r="AI14" s="327"/>
      <c r="AJ14" s="334"/>
      <c r="AK14" s="341"/>
      <c r="AL14" s="348"/>
      <c r="AM14" s="355"/>
      <c r="AN14" s="362"/>
      <c r="AO14" s="369"/>
      <c r="AP14" s="376"/>
      <c r="AQ14" s="383"/>
      <c r="AR14" s="390"/>
      <c r="AS14" s="397"/>
    </row>
    <row r="15" spans="1:45" ht="17" x14ac:dyDescent="0.25">
      <c r="A15" s="4" t="s">
        <v>67</v>
      </c>
      <c r="B15" s="97">
        <f>MAX(B4:B4)</f>
        <v>0</v>
      </c>
      <c r="C15" s="104"/>
      <c r="D15" s="111"/>
      <c r="E15" s="118"/>
      <c r="F15" s="125"/>
      <c r="G15" s="132"/>
      <c r="H15" s="139"/>
      <c r="I15" s="146"/>
      <c r="J15" s="153"/>
      <c r="K15" s="160"/>
      <c r="L15" s="167"/>
      <c r="M15" s="174"/>
      <c r="N15" s="181"/>
      <c r="O15" s="188"/>
      <c r="P15" s="195"/>
      <c r="Q15" s="202"/>
      <c r="R15" s="209"/>
      <c r="S15" s="216"/>
      <c r="T15" s="223"/>
      <c r="U15" s="230"/>
      <c r="V15" s="237"/>
      <c r="W15" s="244"/>
      <c r="X15" s="251"/>
      <c r="Y15" s="258"/>
      <c r="Z15" s="265"/>
      <c r="AA15" s="272"/>
      <c r="AB15" s="279"/>
      <c r="AC15" s="286"/>
      <c r="AD15" s="293"/>
      <c r="AE15" s="300"/>
      <c r="AF15" s="307"/>
      <c r="AG15" s="314"/>
      <c r="AH15" s="321"/>
      <c r="AI15" s="328"/>
      <c r="AJ15" s="335"/>
      <c r="AK15" s="342"/>
      <c r="AL15" s="349"/>
      <c r="AM15" s="356"/>
      <c r="AN15" s="363"/>
      <c r="AO15" s="370"/>
      <c r="AP15" s="377"/>
      <c r="AQ15" s="384"/>
      <c r="AR15" s="391"/>
      <c r="AS15" s="398"/>
    </row>
    <row r="16" spans="1:45" ht="17" x14ac:dyDescent="0.25">
      <c r="A16" s="4" t="s">
        <v>68</v>
      </c>
      <c r="B16" s="98"/>
      <c r="C16" s="105"/>
      <c r="D16" s="112"/>
      <c r="E16" s="119"/>
      <c r="F16" s="126"/>
      <c r="G16" s="133"/>
      <c r="H16" s="140"/>
      <c r="I16" s="147"/>
      <c r="J16" s="154"/>
      <c r="K16" s="161"/>
      <c r="L16" s="168"/>
      <c r="M16" s="175"/>
      <c r="N16" s="182"/>
      <c r="O16" s="189"/>
      <c r="P16" s="196"/>
      <c r="Q16" s="203"/>
      <c r="R16" s="210"/>
      <c r="S16" s="217"/>
      <c r="T16" s="224"/>
      <c r="U16" s="231"/>
      <c r="V16" s="238"/>
      <c r="W16" s="245"/>
      <c r="X16" s="252"/>
      <c r="Y16" s="259"/>
      <c r="Z16" s="266"/>
      <c r="AA16" s="273"/>
      <c r="AB16" s="280"/>
      <c r="AC16" s="287"/>
      <c r="AD16" s="294"/>
      <c r="AE16" s="301"/>
      <c r="AF16" s="308"/>
      <c r="AG16" s="315"/>
      <c r="AH16" s="322"/>
      <c r="AI16" s="329"/>
      <c r="AJ16" s="336"/>
      <c r="AK16" s="343"/>
      <c r="AL16" s="350"/>
      <c r="AM16" s="357"/>
      <c r="AN16" s="364"/>
      <c r="AO16" s="371"/>
      <c r="AP16" s="378"/>
      <c r="AQ16" s="385"/>
      <c r="AR16" s="392"/>
      <c r="AS16" s="399"/>
    </row>
    <row r="17" spans="1:45" ht="17" x14ac:dyDescent="0.25">
      <c r="A17" s="5" t="s">
        <v>69</v>
      </c>
      <c r="B17" s="99"/>
      <c r="C17" s="106"/>
      <c r="D17" s="113"/>
      <c r="E17" s="120"/>
      <c r="F17" s="127"/>
      <c r="G17" s="134"/>
      <c r="H17" s="141"/>
      <c r="I17" s="148"/>
      <c r="J17" s="155"/>
      <c r="K17" s="162"/>
      <c r="L17" s="169"/>
      <c r="M17" s="176"/>
      <c r="N17" s="183"/>
      <c r="O17" s="190"/>
      <c r="P17" s="197"/>
      <c r="Q17" s="204"/>
      <c r="R17" s="211"/>
      <c r="S17" s="218"/>
      <c r="T17" s="225"/>
      <c r="U17" s="232"/>
      <c r="V17" s="239"/>
      <c r="W17" s="246"/>
      <c r="X17" s="253"/>
      <c r="Y17" s="260"/>
      <c r="Z17" s="267"/>
      <c r="AA17" s="274"/>
      <c r="AB17" s="281"/>
      <c r="AC17" s="288"/>
      <c r="AD17" s="295"/>
      <c r="AE17" s="302"/>
      <c r="AF17" s="309"/>
      <c r="AG17" s="316"/>
      <c r="AH17" s="323"/>
      <c r="AI17" s="330"/>
      <c r="AJ17" s="337"/>
      <c r="AK17" s="344"/>
      <c r="AL17" s="351"/>
      <c r="AM17" s="358"/>
      <c r="AN17" s="365"/>
      <c r="AO17" s="372"/>
      <c r="AP17" s="379"/>
      <c r="AQ17" s="386"/>
      <c r="AR17" s="393"/>
      <c r="AS17" s="400"/>
    </row>
  </sheetData>
  <mergeCells count="24">
    <mergeCell ref="AI8:AM9"/>
    <mergeCell ref="AN8:AR9"/>
    <mergeCell ref="AS8:AS10"/>
    <mergeCell ref="A8:A10"/>
    <mergeCell ref="B8:B10"/>
    <mergeCell ref="C8:M9"/>
    <mergeCell ref="N8:X9"/>
    <mergeCell ref="Y8:AH8"/>
    <mergeCell ref="Y9:AB9"/>
    <mergeCell ref="AC9:AD9"/>
    <mergeCell ref="AE9:AH9"/>
    <mergeCell ref="AI1:AM2"/>
    <mergeCell ref="AN1:AR2"/>
    <mergeCell ref="AS1:AS3"/>
    <mergeCell ref="A5:AS5"/>
    <mergeCell ref="A7:AS7"/>
    <mergeCell ref="A1:A3"/>
    <mergeCell ref="B1:B3"/>
    <mergeCell ref="C1:M2"/>
    <mergeCell ref="N1:X2"/>
    <mergeCell ref="Y1:AH1"/>
    <mergeCell ref="Y2:AB2"/>
    <mergeCell ref="AC2:AD2"/>
    <mergeCell ref="AE2:AH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3"/>
  <sheetViews>
    <sheetView workbookViewId="0">
      <selection activeCell="C30" sqref="C30"/>
    </sheetView>
  </sheetViews>
  <sheetFormatPr baseColWidth="10" defaultColWidth="8.83203125" defaultRowHeight="15" x14ac:dyDescent="0.2"/>
  <cols>
    <col min="1" max="2" width="68" bestFit="1" customWidth="1"/>
    <col min="3" max="3" width="134.1640625" bestFit="1" customWidth="1"/>
  </cols>
  <sheetData>
    <row r="1" spans="1:3" ht="18" thickBot="1" x14ac:dyDescent="0.3">
      <c r="A1" s="2828" t="s">
        <v>56</v>
      </c>
      <c r="B1" s="2829" t="s">
        <v>4</v>
      </c>
      <c r="C1" s="2830" t="s">
        <v>13</v>
      </c>
    </row>
    <row r="2" spans="1:3" ht="18" thickBot="1" x14ac:dyDescent="0.3">
      <c r="A2" s="2825"/>
      <c r="B2" s="2826"/>
      <c r="C2" s="2827"/>
    </row>
    <row r="3" spans="1:3" ht="33" x14ac:dyDescent="0.2">
      <c r="A3" s="2995" t="s">
        <v>60</v>
      </c>
      <c r="B3" s="2995"/>
      <c r="C3" s="2995"/>
    </row>
    <row r="4" spans="1:3" x14ac:dyDescent="0.2">
      <c r="A4" s="2831" t="s">
        <v>61</v>
      </c>
      <c r="B4" s="2831" t="s">
        <v>61</v>
      </c>
      <c r="C4" s="2831" t="s">
        <v>61</v>
      </c>
    </row>
    <row r="5" spans="1:3" ht="28" x14ac:dyDescent="0.2">
      <c r="A5" s="2996" t="s">
        <v>62</v>
      </c>
      <c r="B5" s="2996"/>
      <c r="C5" s="2996"/>
    </row>
    <row r="6" spans="1:3" ht="17" x14ac:dyDescent="0.25">
      <c r="A6" s="2828">
        <f t="array" ref="A6">SUM(IF(ROW(2:2),IF(A2:A2&amp;B2:B2&amp;C2:C2&lt;&gt;"",1)))</f>
        <v>0</v>
      </c>
      <c r="B6" s="2829" t="s">
        <v>4</v>
      </c>
      <c r="C6" s="2830" t="s">
        <v>13</v>
      </c>
    </row>
    <row r="7" spans="1:3" ht="17" x14ac:dyDescent="0.25">
      <c r="A7" s="2823" t="s">
        <v>63</v>
      </c>
      <c r="B7" s="2832">
        <f>COUNTA(B2:B2)</f>
        <v>0</v>
      </c>
      <c r="C7" s="2839">
        <f>COUNTA(C2:C2)</f>
        <v>0</v>
      </c>
    </row>
    <row r="8" spans="1:3" ht="17" x14ac:dyDescent="0.25">
      <c r="A8" s="2824" t="s">
        <v>64</v>
      </c>
      <c r="B8" s="2833"/>
      <c r="C8" s="2840"/>
    </row>
    <row r="9" spans="1:3" ht="17" x14ac:dyDescent="0.25">
      <c r="A9" s="2824" t="s">
        <v>65</v>
      </c>
      <c r="B9" s="2834" t="e">
        <f>B7/A6*100</f>
        <v>#DIV/0!</v>
      </c>
      <c r="C9" s="2841" t="e">
        <f>C7/A6*100</f>
        <v>#DIV/0!</v>
      </c>
    </row>
    <row r="10" spans="1:3" ht="17" x14ac:dyDescent="0.25">
      <c r="A10" s="2824" t="s">
        <v>66</v>
      </c>
      <c r="B10" s="2835">
        <f>MIN(B2:B2)</f>
        <v>0</v>
      </c>
      <c r="C10" s="2842"/>
    </row>
    <row r="11" spans="1:3" ht="17" x14ac:dyDescent="0.25">
      <c r="A11" s="2824" t="s">
        <v>67</v>
      </c>
      <c r="B11" s="2836">
        <f>MAX(B2:B2)</f>
        <v>0</v>
      </c>
      <c r="C11" s="2843"/>
    </row>
    <row r="12" spans="1:3" ht="17" x14ac:dyDescent="0.25">
      <c r="A12" s="2824" t="s">
        <v>68</v>
      </c>
      <c r="B12" s="2837"/>
      <c r="C12" s="2844"/>
    </row>
    <row r="13" spans="1:3" ht="17" x14ac:dyDescent="0.25">
      <c r="A13" s="2825" t="s">
        <v>69</v>
      </c>
      <c r="B13" s="2838"/>
      <c r="C13" s="2845"/>
    </row>
  </sheetData>
  <mergeCells count="2">
    <mergeCell ref="A3:C3"/>
    <mergeCell ref="A5:C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C21"/>
  <sheetViews>
    <sheetView workbookViewId="0"/>
  </sheetViews>
  <sheetFormatPr baseColWidth="10" defaultColWidth="8.83203125" defaultRowHeight="15" x14ac:dyDescent="0.2"/>
  <sheetData>
    <row r="1" spans="1:159" ht="21" x14ac:dyDescent="0.3">
      <c r="A1" s="1" t="s">
        <v>0</v>
      </c>
    </row>
    <row r="2" spans="1:159" hidden="1" x14ac:dyDescent="0.2">
      <c r="A2" s="2">
        <v>1</v>
      </c>
      <c r="B2" t="s">
        <v>1</v>
      </c>
      <c r="C2" t="s">
        <v>2</v>
      </c>
      <c r="D2" t="s">
        <v>1</v>
      </c>
      <c r="E2" t="s">
        <v>3</v>
      </c>
    </row>
    <row r="3" spans="1:159" hidden="1" x14ac:dyDescent="0.2">
      <c r="A3" t="s">
        <v>57</v>
      </c>
      <c r="B3" t="s">
        <v>4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  <c r="Q3" t="s">
        <v>28</v>
      </c>
      <c r="R3" t="s">
        <v>29</v>
      </c>
      <c r="S3" t="s">
        <v>30</v>
      </c>
      <c r="T3" t="s">
        <v>31</v>
      </c>
      <c r="U3" t="s">
        <v>32</v>
      </c>
      <c r="V3" t="s">
        <v>33</v>
      </c>
      <c r="W3" t="s">
        <v>34</v>
      </c>
      <c r="X3" t="s">
        <v>35</v>
      </c>
      <c r="Y3" t="s">
        <v>36</v>
      </c>
      <c r="Z3" t="s">
        <v>37</v>
      </c>
      <c r="AA3" t="s">
        <v>38</v>
      </c>
      <c r="AB3" t="s">
        <v>39</v>
      </c>
      <c r="AC3" t="s">
        <v>40</v>
      </c>
      <c r="AD3" t="s">
        <v>41</v>
      </c>
      <c r="AE3" t="s">
        <v>42</v>
      </c>
      <c r="AF3" t="s">
        <v>43</v>
      </c>
      <c r="AG3" t="s">
        <v>44</v>
      </c>
      <c r="AH3" t="s">
        <v>45</v>
      </c>
      <c r="AI3" t="s">
        <v>46</v>
      </c>
      <c r="AJ3" t="s">
        <v>47</v>
      </c>
      <c r="AK3" t="s">
        <v>48</v>
      </c>
      <c r="AL3" t="s">
        <v>49</v>
      </c>
      <c r="AM3" t="s">
        <v>50</v>
      </c>
      <c r="AN3" t="s">
        <v>51</v>
      </c>
      <c r="AO3" t="s">
        <v>52</v>
      </c>
      <c r="AP3" t="s">
        <v>53</v>
      </c>
      <c r="AQ3" t="s">
        <v>54</v>
      </c>
      <c r="AR3" t="s">
        <v>55</v>
      </c>
      <c r="AS3" t="s">
        <v>13</v>
      </c>
    </row>
    <row r="4" spans="1:159" hidden="1" x14ac:dyDescent="0.2">
      <c r="A4" t="s">
        <v>70</v>
      </c>
      <c r="B4" t="s">
        <v>4</v>
      </c>
      <c r="C4" t="s">
        <v>72</v>
      </c>
      <c r="D4" t="s">
        <v>73</v>
      </c>
      <c r="E4" t="s">
        <v>21</v>
      </c>
      <c r="F4" t="s">
        <v>23</v>
      </c>
      <c r="G4" t="s">
        <v>74</v>
      </c>
      <c r="H4" t="s">
        <v>75</v>
      </c>
      <c r="I4" t="s">
        <v>25</v>
      </c>
      <c r="J4" t="s">
        <v>58</v>
      </c>
      <c r="K4" t="s">
        <v>76</v>
      </c>
      <c r="L4" t="s">
        <v>77</v>
      </c>
      <c r="M4" t="s">
        <v>78</v>
      </c>
      <c r="N4" t="s">
        <v>36</v>
      </c>
      <c r="O4" t="s">
        <v>78</v>
      </c>
      <c r="P4" t="s">
        <v>36</v>
      </c>
      <c r="Q4" t="s">
        <v>46</v>
      </c>
      <c r="R4" t="s">
        <v>48</v>
      </c>
      <c r="S4" t="s">
        <v>49</v>
      </c>
      <c r="T4" t="s">
        <v>50</v>
      </c>
      <c r="U4" t="s">
        <v>51</v>
      </c>
      <c r="V4" t="s">
        <v>52</v>
      </c>
      <c r="W4" t="s">
        <v>53</v>
      </c>
      <c r="X4" t="s">
        <v>54</v>
      </c>
      <c r="Y4" t="s">
        <v>79</v>
      </c>
      <c r="Z4" t="s">
        <v>80</v>
      </c>
      <c r="AA4" t="s">
        <v>13</v>
      </c>
    </row>
    <row r="5" spans="1:159" hidden="1" x14ac:dyDescent="0.2">
      <c r="A5" t="s">
        <v>120</v>
      </c>
      <c r="B5" t="s">
        <v>4</v>
      </c>
      <c r="C5" t="s">
        <v>88</v>
      </c>
      <c r="D5" t="s">
        <v>89</v>
      </c>
      <c r="E5" t="s">
        <v>90</v>
      </c>
      <c r="F5" t="s">
        <v>91</v>
      </c>
      <c r="G5" t="s">
        <v>92</v>
      </c>
      <c r="H5" t="s">
        <v>93</v>
      </c>
      <c r="I5" t="s">
        <v>94</v>
      </c>
      <c r="J5" t="s">
        <v>95</v>
      </c>
      <c r="K5" t="s">
        <v>96</v>
      </c>
      <c r="L5" t="s">
        <v>97</v>
      </c>
      <c r="M5" t="s">
        <v>98</v>
      </c>
      <c r="N5" t="s">
        <v>99</v>
      </c>
      <c r="O5" t="s">
        <v>100</v>
      </c>
      <c r="P5" t="s">
        <v>101</v>
      </c>
      <c r="Q5" t="s">
        <v>102</v>
      </c>
      <c r="R5" t="s">
        <v>103</v>
      </c>
      <c r="S5" t="s">
        <v>104</v>
      </c>
      <c r="T5" t="s">
        <v>105</v>
      </c>
      <c r="U5" t="s">
        <v>36</v>
      </c>
      <c r="V5" t="s">
        <v>106</v>
      </c>
      <c r="W5" t="s">
        <v>59</v>
      </c>
      <c r="X5" t="s">
        <v>107</v>
      </c>
      <c r="Y5" t="s">
        <v>108</v>
      </c>
      <c r="Z5" t="s">
        <v>46</v>
      </c>
      <c r="AA5" t="s">
        <v>48</v>
      </c>
      <c r="AB5" t="s">
        <v>109</v>
      </c>
      <c r="AC5" t="s">
        <v>49</v>
      </c>
      <c r="AD5" t="s">
        <v>110</v>
      </c>
      <c r="AE5" t="s">
        <v>47</v>
      </c>
      <c r="AF5" t="s">
        <v>111</v>
      </c>
      <c r="AG5" t="s">
        <v>112</v>
      </c>
      <c r="AH5" t="s">
        <v>113</v>
      </c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 t="s">
        <v>52</v>
      </c>
      <c r="AO5" t="s">
        <v>119</v>
      </c>
      <c r="AP5" t="s">
        <v>13</v>
      </c>
    </row>
    <row r="6" spans="1:159" hidden="1" x14ac:dyDescent="0.2">
      <c r="A6" t="s">
        <v>151</v>
      </c>
      <c r="B6" t="s">
        <v>4</v>
      </c>
      <c r="C6" t="s">
        <v>23</v>
      </c>
      <c r="D6" t="s">
        <v>125</v>
      </c>
      <c r="E6" t="s">
        <v>126</v>
      </c>
      <c r="F6" t="s">
        <v>127</v>
      </c>
      <c r="G6" t="s">
        <v>19</v>
      </c>
      <c r="H6" t="s">
        <v>128</v>
      </c>
      <c r="I6" t="s">
        <v>73</v>
      </c>
      <c r="J6" t="s">
        <v>72</v>
      </c>
      <c r="K6" t="s">
        <v>129</v>
      </c>
      <c r="L6" t="s">
        <v>130</v>
      </c>
      <c r="M6" t="s">
        <v>131</v>
      </c>
      <c r="N6" t="s">
        <v>132</v>
      </c>
      <c r="O6" t="s">
        <v>133</v>
      </c>
      <c r="P6" t="s">
        <v>134</v>
      </c>
      <c r="Q6" t="s">
        <v>135</v>
      </c>
      <c r="R6" t="s">
        <v>136</v>
      </c>
      <c r="S6" t="s">
        <v>137</v>
      </c>
      <c r="T6" t="s">
        <v>138</v>
      </c>
      <c r="U6" t="s">
        <v>139</v>
      </c>
      <c r="V6" t="s">
        <v>140</v>
      </c>
      <c r="W6" t="s">
        <v>141</v>
      </c>
      <c r="X6" t="s">
        <v>142</v>
      </c>
      <c r="Y6" t="s">
        <v>143</v>
      </c>
      <c r="Z6" t="s">
        <v>144</v>
      </c>
      <c r="AA6" t="s">
        <v>8</v>
      </c>
      <c r="AB6" t="s">
        <v>145</v>
      </c>
      <c r="AC6" t="s">
        <v>146</v>
      </c>
      <c r="AD6" t="s">
        <v>147</v>
      </c>
      <c r="AE6" t="s">
        <v>148</v>
      </c>
      <c r="AF6" t="s">
        <v>149</v>
      </c>
      <c r="AG6" t="s">
        <v>46</v>
      </c>
      <c r="AH6" t="s">
        <v>47</v>
      </c>
      <c r="AI6" t="s">
        <v>48</v>
      </c>
      <c r="AJ6" t="s">
        <v>49</v>
      </c>
      <c r="AK6" t="s">
        <v>110</v>
      </c>
      <c r="AL6" t="s">
        <v>47</v>
      </c>
      <c r="AM6" t="s">
        <v>150</v>
      </c>
      <c r="AN6" t="s">
        <v>52</v>
      </c>
      <c r="AO6" t="s">
        <v>114</v>
      </c>
      <c r="AP6" t="s">
        <v>13</v>
      </c>
    </row>
    <row r="7" spans="1:159" hidden="1" x14ac:dyDescent="0.2">
      <c r="A7" t="s">
        <v>153</v>
      </c>
      <c r="B7" t="s">
        <v>4</v>
      </c>
      <c r="C7" t="s">
        <v>166</v>
      </c>
      <c r="D7" t="s">
        <v>167</v>
      </c>
      <c r="E7" t="s">
        <v>168</v>
      </c>
      <c r="F7" t="s">
        <v>169</v>
      </c>
      <c r="G7" t="s">
        <v>170</v>
      </c>
      <c r="H7" t="s">
        <v>171</v>
      </c>
      <c r="I7" t="s">
        <v>172</v>
      </c>
      <c r="J7" t="s">
        <v>173</v>
      </c>
      <c r="K7" t="s">
        <v>174</v>
      </c>
      <c r="L7" t="s">
        <v>175</v>
      </c>
      <c r="M7" t="s">
        <v>176</v>
      </c>
      <c r="N7" t="s">
        <v>177</v>
      </c>
      <c r="O7" t="s">
        <v>178</v>
      </c>
      <c r="P7" t="s">
        <v>179</v>
      </c>
      <c r="Q7" t="s">
        <v>180</v>
      </c>
      <c r="R7" t="s">
        <v>181</v>
      </c>
      <c r="S7" t="s">
        <v>182</v>
      </c>
      <c r="T7" t="s">
        <v>183</v>
      </c>
      <c r="U7" t="s">
        <v>184</v>
      </c>
      <c r="V7" t="s">
        <v>185</v>
      </c>
      <c r="W7" t="s">
        <v>186</v>
      </c>
      <c r="X7" t="s">
        <v>187</v>
      </c>
      <c r="Y7" t="s">
        <v>188</v>
      </c>
      <c r="Z7" t="s">
        <v>189</v>
      </c>
      <c r="AA7" t="s">
        <v>190</v>
      </c>
      <c r="AB7" t="s">
        <v>191</v>
      </c>
      <c r="AC7" t="s">
        <v>192</v>
      </c>
      <c r="AD7" t="s">
        <v>193</v>
      </c>
      <c r="AE7" t="s">
        <v>194</v>
      </c>
      <c r="AF7" t="s">
        <v>195</v>
      </c>
      <c r="AG7" t="s">
        <v>196</v>
      </c>
      <c r="AH7" t="s">
        <v>197</v>
      </c>
      <c r="AI7" t="s">
        <v>198</v>
      </c>
      <c r="AJ7" t="s">
        <v>199</v>
      </c>
      <c r="AK7" t="s">
        <v>200</v>
      </c>
      <c r="AL7" t="s">
        <v>201</v>
      </c>
      <c r="AM7" t="s">
        <v>202</v>
      </c>
      <c r="AN7" t="s">
        <v>203</v>
      </c>
      <c r="AO7" t="s">
        <v>204</v>
      </c>
      <c r="AP7" t="s">
        <v>205</v>
      </c>
      <c r="AQ7" t="s">
        <v>206</v>
      </c>
      <c r="AR7" t="s">
        <v>207</v>
      </c>
      <c r="AS7" t="s">
        <v>78</v>
      </c>
      <c r="AT7" t="s">
        <v>36</v>
      </c>
      <c r="AU7" t="s">
        <v>208</v>
      </c>
      <c r="AV7" t="s">
        <v>209</v>
      </c>
      <c r="AW7" t="s">
        <v>46</v>
      </c>
      <c r="AX7" t="s">
        <v>48</v>
      </c>
      <c r="AY7" t="s">
        <v>49</v>
      </c>
      <c r="AZ7" t="s">
        <v>210</v>
      </c>
      <c r="BA7" t="s">
        <v>122</v>
      </c>
      <c r="BB7" t="s">
        <v>121</v>
      </c>
      <c r="BC7" t="s">
        <v>123</v>
      </c>
      <c r="BD7" t="s">
        <v>211</v>
      </c>
      <c r="BE7" t="s">
        <v>212</v>
      </c>
      <c r="BF7" t="s">
        <v>213</v>
      </c>
      <c r="BG7" t="s">
        <v>214</v>
      </c>
      <c r="BH7" t="s">
        <v>119</v>
      </c>
      <c r="BI7" t="s">
        <v>215</v>
      </c>
      <c r="BJ7" t="s">
        <v>216</v>
      </c>
      <c r="BK7" t="s">
        <v>217</v>
      </c>
      <c r="BL7" t="s">
        <v>218</v>
      </c>
      <c r="BM7" t="s">
        <v>82</v>
      </c>
      <c r="BN7" t="s">
        <v>51</v>
      </c>
      <c r="BO7" t="s">
        <v>219</v>
      </c>
      <c r="BP7" t="s">
        <v>55</v>
      </c>
      <c r="BQ7" t="s">
        <v>81</v>
      </c>
      <c r="BR7" t="s">
        <v>53</v>
      </c>
      <c r="BS7" t="s">
        <v>220</v>
      </c>
      <c r="BT7" t="s">
        <v>221</v>
      </c>
      <c r="BU7" t="s">
        <v>13</v>
      </c>
    </row>
    <row r="8" spans="1:159" hidden="1" x14ac:dyDescent="0.2">
      <c r="A8" t="s">
        <v>240</v>
      </c>
      <c r="B8" t="s">
        <v>4</v>
      </c>
      <c r="C8" t="s">
        <v>224</v>
      </c>
      <c r="D8" t="s">
        <v>228</v>
      </c>
      <c r="E8" t="s">
        <v>229</v>
      </c>
      <c r="F8" t="s">
        <v>230</v>
      </c>
      <c r="G8" t="s">
        <v>231</v>
      </c>
      <c r="H8" t="s">
        <v>232</v>
      </c>
      <c r="I8" t="s">
        <v>233</v>
      </c>
      <c r="J8" t="s">
        <v>234</v>
      </c>
      <c r="K8" t="s">
        <v>235</v>
      </c>
      <c r="L8" t="s">
        <v>236</v>
      </c>
      <c r="M8" t="s">
        <v>237</v>
      </c>
      <c r="N8" t="s">
        <v>238</v>
      </c>
      <c r="O8" t="s">
        <v>239</v>
      </c>
      <c r="P8" t="s">
        <v>13</v>
      </c>
    </row>
    <row r="9" spans="1:159" hidden="1" x14ac:dyDescent="0.2">
      <c r="A9" t="s">
        <v>53</v>
      </c>
      <c r="B9" t="s">
        <v>4</v>
      </c>
      <c r="C9" t="s">
        <v>241</v>
      </c>
      <c r="D9" t="s">
        <v>242</v>
      </c>
      <c r="E9" t="s">
        <v>243</v>
      </c>
      <c r="F9" t="s">
        <v>244</v>
      </c>
      <c r="G9" t="s">
        <v>13</v>
      </c>
    </row>
    <row r="10" spans="1:159" hidden="1" x14ac:dyDescent="0.2">
      <c r="A10" t="s">
        <v>302</v>
      </c>
      <c r="B10" t="s">
        <v>246</v>
      </c>
      <c r="C10" t="s">
        <v>210</v>
      </c>
      <c r="D10" t="s">
        <v>122</v>
      </c>
      <c r="E10" t="s">
        <v>121</v>
      </c>
      <c r="F10" t="s">
        <v>123</v>
      </c>
      <c r="G10" t="s">
        <v>211</v>
      </c>
      <c r="H10" t="s">
        <v>212</v>
      </c>
      <c r="I10" t="s">
        <v>258</v>
      </c>
      <c r="J10" t="s">
        <v>259</v>
      </c>
      <c r="K10" t="s">
        <v>260</v>
      </c>
      <c r="L10" t="s">
        <v>213</v>
      </c>
      <c r="M10" t="s">
        <v>214</v>
      </c>
      <c r="N10" t="s">
        <v>119</v>
      </c>
      <c r="O10" t="s">
        <v>261</v>
      </c>
      <c r="P10" t="s">
        <v>262</v>
      </c>
      <c r="Q10" t="s">
        <v>263</v>
      </c>
      <c r="R10" t="s">
        <v>264</v>
      </c>
      <c r="S10" t="s">
        <v>265</v>
      </c>
      <c r="T10" t="s">
        <v>55</v>
      </c>
      <c r="U10" t="s">
        <v>266</v>
      </c>
      <c r="V10" t="s">
        <v>267</v>
      </c>
      <c r="W10" t="s">
        <v>268</v>
      </c>
      <c r="X10" t="s">
        <v>269</v>
      </c>
      <c r="Y10" t="s">
        <v>270</v>
      </c>
      <c r="Z10" t="s">
        <v>85</v>
      </c>
      <c r="AA10" t="s">
        <v>271</v>
      </c>
      <c r="AB10" t="s">
        <v>272</v>
      </c>
      <c r="AC10" t="s">
        <v>273</v>
      </c>
      <c r="AD10" t="s">
        <v>151</v>
      </c>
      <c r="AE10" t="s">
        <v>274</v>
      </c>
      <c r="AF10" t="s">
        <v>275</v>
      </c>
      <c r="AG10" t="s">
        <v>276</v>
      </c>
      <c r="AH10" t="s">
        <v>277</v>
      </c>
      <c r="AI10" t="s">
        <v>278</v>
      </c>
      <c r="AJ10" t="s">
        <v>279</v>
      </c>
      <c r="AK10" t="s">
        <v>280</v>
      </c>
      <c r="AL10" t="s">
        <v>281</v>
      </c>
      <c r="AM10" t="s">
        <v>153</v>
      </c>
      <c r="AN10" t="s">
        <v>152</v>
      </c>
      <c r="AO10" t="s">
        <v>282</v>
      </c>
      <c r="AP10" t="s">
        <v>283</v>
      </c>
      <c r="AQ10" t="s">
        <v>284</v>
      </c>
      <c r="AR10" t="s">
        <v>285</v>
      </c>
      <c r="AS10" t="s">
        <v>286</v>
      </c>
      <c r="AT10" t="s">
        <v>287</v>
      </c>
      <c r="AU10" t="s">
        <v>288</v>
      </c>
      <c r="AV10" t="s">
        <v>289</v>
      </c>
      <c r="AW10" t="s">
        <v>111</v>
      </c>
      <c r="AX10" t="s">
        <v>290</v>
      </c>
      <c r="AY10" t="s">
        <v>291</v>
      </c>
      <c r="AZ10" t="s">
        <v>292</v>
      </c>
      <c r="BA10" t="s">
        <v>293</v>
      </c>
      <c r="BB10" t="s">
        <v>294</v>
      </c>
      <c r="BC10" t="s">
        <v>295</v>
      </c>
      <c r="BD10" t="s">
        <v>296</v>
      </c>
      <c r="BE10" t="s">
        <v>297</v>
      </c>
      <c r="BF10" t="s">
        <v>298</v>
      </c>
      <c r="BG10" t="s">
        <v>299</v>
      </c>
      <c r="BH10" t="s">
        <v>300</v>
      </c>
      <c r="BI10" t="s">
        <v>301</v>
      </c>
      <c r="BJ10" t="s">
        <v>13</v>
      </c>
    </row>
    <row r="11" spans="1:159" hidden="1" x14ac:dyDescent="0.2">
      <c r="A11" t="s">
        <v>442</v>
      </c>
      <c r="B11" t="s">
        <v>246</v>
      </c>
      <c r="C11" t="s">
        <v>303</v>
      </c>
      <c r="D11" t="s">
        <v>245</v>
      </c>
      <c r="E11" t="s">
        <v>305</v>
      </c>
      <c r="F11" t="s">
        <v>306</v>
      </c>
      <c r="G11" t="s">
        <v>307</v>
      </c>
      <c r="H11" t="s">
        <v>210</v>
      </c>
      <c r="I11" t="s">
        <v>122</v>
      </c>
      <c r="J11" t="s">
        <v>121</v>
      </c>
      <c r="K11" t="s">
        <v>123</v>
      </c>
      <c r="L11" t="s">
        <v>308</v>
      </c>
      <c r="M11" t="s">
        <v>309</v>
      </c>
      <c r="N11" t="s">
        <v>310</v>
      </c>
      <c r="O11" t="s">
        <v>311</v>
      </c>
      <c r="P11" t="s">
        <v>312</v>
      </c>
      <c r="Q11" t="s">
        <v>313</v>
      </c>
      <c r="R11" t="s">
        <v>314</v>
      </c>
      <c r="S11" t="s">
        <v>315</v>
      </c>
      <c r="T11" t="s">
        <v>316</v>
      </c>
      <c r="U11" t="s">
        <v>317</v>
      </c>
      <c r="V11" t="s">
        <v>318</v>
      </c>
      <c r="W11" t="s">
        <v>319</v>
      </c>
      <c r="X11" t="s">
        <v>320</v>
      </c>
      <c r="Y11" t="s">
        <v>321</v>
      </c>
      <c r="Z11" t="s">
        <v>322</v>
      </c>
      <c r="AA11" t="s">
        <v>323</v>
      </c>
      <c r="AB11" t="s">
        <v>324</v>
      </c>
      <c r="AC11" t="s">
        <v>325</v>
      </c>
      <c r="AD11" t="s">
        <v>326</v>
      </c>
      <c r="AE11" t="s">
        <v>327</v>
      </c>
      <c r="AF11" t="s">
        <v>328</v>
      </c>
      <c r="AG11" t="s">
        <v>329</v>
      </c>
      <c r="AH11" t="s">
        <v>330</v>
      </c>
      <c r="AI11" t="s">
        <v>331</v>
      </c>
      <c r="AJ11" t="s">
        <v>332</v>
      </c>
      <c r="AK11" t="s">
        <v>333</v>
      </c>
      <c r="AL11" t="s">
        <v>334</v>
      </c>
      <c r="AM11" t="s">
        <v>335</v>
      </c>
      <c r="AN11" t="s">
        <v>336</v>
      </c>
      <c r="AO11" t="s">
        <v>337</v>
      </c>
      <c r="AP11" t="s">
        <v>338</v>
      </c>
      <c r="AQ11" t="s">
        <v>339</v>
      </c>
      <c r="AR11" t="s">
        <v>340</v>
      </c>
      <c r="AS11" t="s">
        <v>341</v>
      </c>
      <c r="AT11" t="s">
        <v>223</v>
      </c>
      <c r="AU11" t="s">
        <v>342</v>
      </c>
      <c r="AV11" t="s">
        <v>343</v>
      </c>
      <c r="AW11" t="s">
        <v>344</v>
      </c>
      <c r="AX11" t="s">
        <v>345</v>
      </c>
      <c r="AY11" t="s">
        <v>346</v>
      </c>
      <c r="AZ11" t="s">
        <v>347</v>
      </c>
      <c r="BA11" t="s">
        <v>348</v>
      </c>
      <c r="BB11" t="s">
        <v>349</v>
      </c>
      <c r="BC11" t="s">
        <v>350</v>
      </c>
      <c r="BD11" t="s">
        <v>351</v>
      </c>
      <c r="BE11" t="s">
        <v>352</v>
      </c>
      <c r="BF11" t="s">
        <v>353</v>
      </c>
      <c r="BG11" t="s">
        <v>262</v>
      </c>
      <c r="BH11" t="s">
        <v>354</v>
      </c>
      <c r="BI11" t="s">
        <v>355</v>
      </c>
      <c r="BJ11" t="s">
        <v>356</v>
      </c>
      <c r="BK11" t="s">
        <v>357</v>
      </c>
      <c r="BL11" t="s">
        <v>358</v>
      </c>
      <c r="BM11" t="s">
        <v>359</v>
      </c>
      <c r="BN11" t="s">
        <v>360</v>
      </c>
      <c r="BO11" t="s">
        <v>361</v>
      </c>
      <c r="BP11" t="s">
        <v>362</v>
      </c>
      <c r="BQ11" t="s">
        <v>363</v>
      </c>
      <c r="BR11" t="s">
        <v>364</v>
      </c>
      <c r="BS11" t="s">
        <v>365</v>
      </c>
      <c r="BT11" t="s">
        <v>366</v>
      </c>
      <c r="BU11" t="s">
        <v>367</v>
      </c>
      <c r="BV11" t="s">
        <v>368</v>
      </c>
      <c r="BW11" t="s">
        <v>369</v>
      </c>
      <c r="BX11" t="s">
        <v>370</v>
      </c>
      <c r="BY11" t="s">
        <v>371</v>
      </c>
      <c r="BZ11" t="s">
        <v>85</v>
      </c>
      <c r="CA11" t="s">
        <v>372</v>
      </c>
      <c r="CB11" t="s">
        <v>373</v>
      </c>
      <c r="CC11" t="s">
        <v>85</v>
      </c>
      <c r="CD11" t="s">
        <v>374</v>
      </c>
      <c r="CE11" t="s">
        <v>375</v>
      </c>
      <c r="CF11" t="s">
        <v>376</v>
      </c>
      <c r="CG11" t="s">
        <v>377</v>
      </c>
      <c r="CH11" t="s">
        <v>222</v>
      </c>
      <c r="CI11" t="s">
        <v>378</v>
      </c>
      <c r="CJ11" t="s">
        <v>85</v>
      </c>
      <c r="CK11" t="s">
        <v>379</v>
      </c>
      <c r="CL11" t="s">
        <v>380</v>
      </c>
      <c r="CM11" t="s">
        <v>315</v>
      </c>
      <c r="CN11" t="s">
        <v>381</v>
      </c>
      <c r="CO11" t="s">
        <v>382</v>
      </c>
      <c r="CP11" t="s">
        <v>383</v>
      </c>
      <c r="CQ11" t="s">
        <v>384</v>
      </c>
      <c r="CR11" t="s">
        <v>385</v>
      </c>
      <c r="CS11" t="s">
        <v>386</v>
      </c>
      <c r="CT11" t="s">
        <v>387</v>
      </c>
      <c r="CU11" t="s">
        <v>388</v>
      </c>
      <c r="CV11" t="s">
        <v>389</v>
      </c>
      <c r="CW11" t="s">
        <v>390</v>
      </c>
      <c r="CX11" t="s">
        <v>391</v>
      </c>
      <c r="CY11" t="s">
        <v>392</v>
      </c>
      <c r="CZ11" t="s">
        <v>393</v>
      </c>
      <c r="DA11" t="s">
        <v>8</v>
      </c>
      <c r="DB11" t="s">
        <v>394</v>
      </c>
      <c r="DC11" t="s">
        <v>395</v>
      </c>
      <c r="DD11" t="s">
        <v>396</v>
      </c>
      <c r="DE11" t="s">
        <v>397</v>
      </c>
      <c r="DF11" t="s">
        <v>398</v>
      </c>
      <c r="DG11" t="s">
        <v>399</v>
      </c>
      <c r="DH11" t="s">
        <v>400</v>
      </c>
      <c r="DI11" t="s">
        <v>401</v>
      </c>
      <c r="DJ11" t="s">
        <v>402</v>
      </c>
      <c r="DK11" t="s">
        <v>403</v>
      </c>
      <c r="DL11" t="s">
        <v>404</v>
      </c>
      <c r="DM11" t="s">
        <v>405</v>
      </c>
      <c r="DN11" t="s">
        <v>406</v>
      </c>
      <c r="DO11" t="s">
        <v>407</v>
      </c>
      <c r="DP11" t="s">
        <v>408</v>
      </c>
      <c r="DQ11" t="s">
        <v>409</v>
      </c>
      <c r="DR11" t="s">
        <v>410</v>
      </c>
      <c r="DS11" t="s">
        <v>411</v>
      </c>
      <c r="DT11" t="s">
        <v>412</v>
      </c>
      <c r="DU11" t="s">
        <v>413</v>
      </c>
      <c r="DV11" t="s">
        <v>414</v>
      </c>
      <c r="DW11" t="s">
        <v>415</v>
      </c>
      <c r="DX11" t="s">
        <v>416</v>
      </c>
      <c r="DY11" t="s">
        <v>417</v>
      </c>
      <c r="DZ11" t="s">
        <v>418</v>
      </c>
      <c r="EA11" t="s">
        <v>419</v>
      </c>
      <c r="EB11" t="s">
        <v>420</v>
      </c>
      <c r="EC11" t="s">
        <v>421</v>
      </c>
      <c r="ED11" t="s">
        <v>422</v>
      </c>
      <c r="EE11" t="s">
        <v>423</v>
      </c>
      <c r="EF11" t="s">
        <v>424</v>
      </c>
      <c r="EG11" t="s">
        <v>425</v>
      </c>
      <c r="EH11" t="s">
        <v>213</v>
      </c>
      <c r="EI11" t="s">
        <v>426</v>
      </c>
      <c r="EJ11" t="s">
        <v>427</v>
      </c>
      <c r="EK11" t="s">
        <v>428</v>
      </c>
      <c r="EL11" t="s">
        <v>429</v>
      </c>
      <c r="EM11" t="s">
        <v>430</v>
      </c>
      <c r="EN11" t="s">
        <v>431</v>
      </c>
      <c r="EO11" t="s">
        <v>432</v>
      </c>
      <c r="EP11" t="s">
        <v>433</v>
      </c>
      <c r="EQ11" t="s">
        <v>434</v>
      </c>
      <c r="ER11" t="s">
        <v>435</v>
      </c>
      <c r="ES11" t="s">
        <v>210</v>
      </c>
      <c r="ET11" t="s">
        <v>122</v>
      </c>
      <c r="EU11" t="s">
        <v>121</v>
      </c>
      <c r="EV11" t="s">
        <v>123</v>
      </c>
      <c r="EW11" t="s">
        <v>436</v>
      </c>
      <c r="EX11" t="s">
        <v>437</v>
      </c>
      <c r="EY11" t="s">
        <v>438</v>
      </c>
      <c r="EZ11" t="s">
        <v>439</v>
      </c>
      <c r="FA11" t="s">
        <v>440</v>
      </c>
      <c r="FB11" t="s">
        <v>441</v>
      </c>
      <c r="FC11" t="s">
        <v>13</v>
      </c>
    </row>
    <row r="12" spans="1:159" hidden="1" x14ac:dyDescent="0.2">
      <c r="A12" t="s">
        <v>466</v>
      </c>
      <c r="B12" t="s">
        <v>446</v>
      </c>
      <c r="C12" t="s">
        <v>447</v>
      </c>
      <c r="D12" t="s">
        <v>448</v>
      </c>
      <c r="E12" t="s">
        <v>449</v>
      </c>
      <c r="F12" t="s">
        <v>450</v>
      </c>
      <c r="G12" t="s">
        <v>451</v>
      </c>
      <c r="H12" t="s">
        <v>452</v>
      </c>
      <c r="I12" t="s">
        <v>453</v>
      </c>
      <c r="J12" t="s">
        <v>454</v>
      </c>
      <c r="K12" t="s">
        <v>455</v>
      </c>
      <c r="L12" t="s">
        <v>443</v>
      </c>
      <c r="M12" t="s">
        <v>444</v>
      </c>
      <c r="N12" t="s">
        <v>445</v>
      </c>
      <c r="O12" t="s">
        <v>456</v>
      </c>
      <c r="P12" t="s">
        <v>457</v>
      </c>
      <c r="Q12" t="s">
        <v>458</v>
      </c>
      <c r="R12" t="s">
        <v>459</v>
      </c>
      <c r="S12" t="s">
        <v>460</v>
      </c>
      <c r="T12" t="s">
        <v>461</v>
      </c>
      <c r="U12" t="s">
        <v>462</v>
      </c>
      <c r="V12" t="s">
        <v>463</v>
      </c>
      <c r="W12" t="s">
        <v>13</v>
      </c>
      <c r="X12" t="s">
        <v>464</v>
      </c>
      <c r="Y12" t="s">
        <v>465</v>
      </c>
    </row>
    <row r="13" spans="1:159" hidden="1" x14ac:dyDescent="0.2">
      <c r="A13" t="s">
        <v>480</v>
      </c>
      <c r="B13" t="s">
        <v>246</v>
      </c>
      <c r="C13" t="s">
        <v>470</v>
      </c>
      <c r="D13" t="s">
        <v>471</v>
      </c>
      <c r="E13" t="s">
        <v>472</v>
      </c>
      <c r="F13" t="s">
        <v>473</v>
      </c>
      <c r="G13" t="s">
        <v>474</v>
      </c>
      <c r="H13" t="s">
        <v>467</v>
      </c>
      <c r="I13" t="s">
        <v>475</v>
      </c>
      <c r="J13" t="s">
        <v>476</v>
      </c>
      <c r="K13" t="s">
        <v>477</v>
      </c>
      <c r="L13" t="s">
        <v>478</v>
      </c>
      <c r="M13" t="s">
        <v>479</v>
      </c>
      <c r="N13" t="s">
        <v>468</v>
      </c>
      <c r="O13" t="s">
        <v>78</v>
      </c>
      <c r="P13" t="s">
        <v>36</v>
      </c>
      <c r="Q13" t="s">
        <v>469</v>
      </c>
      <c r="R13" t="s">
        <v>13</v>
      </c>
    </row>
    <row r="14" spans="1:159" hidden="1" x14ac:dyDescent="0.2">
      <c r="A14" t="s">
        <v>514</v>
      </c>
      <c r="B14" t="s">
        <v>484</v>
      </c>
      <c r="C14" t="s">
        <v>485</v>
      </c>
      <c r="D14" t="s">
        <v>486</v>
      </c>
      <c r="E14" t="s">
        <v>487</v>
      </c>
      <c r="F14" t="s">
        <v>488</v>
      </c>
      <c r="G14" t="s">
        <v>245</v>
      </c>
      <c r="H14" t="s">
        <v>305</v>
      </c>
      <c r="I14" t="s">
        <v>306</v>
      </c>
      <c r="J14" t="s">
        <v>489</v>
      </c>
      <c r="K14" t="s">
        <v>490</v>
      </c>
      <c r="L14" t="s">
        <v>491</v>
      </c>
      <c r="M14" t="s">
        <v>492</v>
      </c>
      <c r="N14" t="s">
        <v>493</v>
      </c>
      <c r="O14" t="s">
        <v>494</v>
      </c>
      <c r="P14" t="s">
        <v>495</v>
      </c>
      <c r="Q14" t="s">
        <v>496</v>
      </c>
      <c r="R14" t="s">
        <v>497</v>
      </c>
      <c r="S14" t="s">
        <v>498</v>
      </c>
      <c r="T14" t="s">
        <v>499</v>
      </c>
      <c r="U14" t="s">
        <v>500</v>
      </c>
      <c r="V14" t="s">
        <v>501</v>
      </c>
      <c r="W14" t="s">
        <v>502</v>
      </c>
      <c r="X14" t="s">
        <v>499</v>
      </c>
      <c r="Y14" t="s">
        <v>503</v>
      </c>
      <c r="Z14" t="s">
        <v>504</v>
      </c>
      <c r="AA14" t="s">
        <v>505</v>
      </c>
      <c r="AB14" t="s">
        <v>499</v>
      </c>
      <c r="AC14" t="s">
        <v>502</v>
      </c>
      <c r="AD14" t="s">
        <v>499</v>
      </c>
      <c r="AE14" t="s">
        <v>502</v>
      </c>
      <c r="AF14" t="s">
        <v>499</v>
      </c>
      <c r="AG14" t="s">
        <v>506</v>
      </c>
      <c r="AH14" t="s">
        <v>499</v>
      </c>
      <c r="AI14" t="s">
        <v>507</v>
      </c>
      <c r="AJ14" t="s">
        <v>499</v>
      </c>
      <c r="AK14" t="s">
        <v>507</v>
      </c>
      <c r="AL14" t="s">
        <v>499</v>
      </c>
      <c r="AM14" t="s">
        <v>508</v>
      </c>
      <c r="AN14" t="s">
        <v>499</v>
      </c>
      <c r="AO14" t="s">
        <v>509</v>
      </c>
      <c r="AP14" t="s">
        <v>499</v>
      </c>
      <c r="AQ14" t="s">
        <v>510</v>
      </c>
      <c r="AR14" t="s">
        <v>499</v>
      </c>
      <c r="AS14" t="s">
        <v>511</v>
      </c>
      <c r="AT14" t="s">
        <v>512</v>
      </c>
      <c r="AU14" t="s">
        <v>513</v>
      </c>
    </row>
    <row r="15" spans="1:159" hidden="1" x14ac:dyDescent="0.2">
      <c r="A15" t="s">
        <v>515</v>
      </c>
      <c r="B15" t="s">
        <v>246</v>
      </c>
      <c r="C15" t="s">
        <v>516</v>
      </c>
      <c r="D15" t="s">
        <v>304</v>
      </c>
      <c r="E15" t="s">
        <v>210</v>
      </c>
      <c r="F15" t="s">
        <v>122</v>
      </c>
      <c r="G15" t="s">
        <v>121</v>
      </c>
      <c r="H15" t="s">
        <v>123</v>
      </c>
      <c r="I15" t="s">
        <v>210</v>
      </c>
      <c r="J15" t="s">
        <v>122</v>
      </c>
      <c r="K15" t="s">
        <v>121</v>
      </c>
      <c r="L15" t="s">
        <v>123</v>
      </c>
      <c r="M15" t="s">
        <v>517</v>
      </c>
      <c r="N15" t="s">
        <v>518</v>
      </c>
      <c r="O15" t="s">
        <v>519</v>
      </c>
      <c r="P15" t="s">
        <v>520</v>
      </c>
      <c r="Q15" t="s">
        <v>13</v>
      </c>
    </row>
    <row r="16" spans="1:159" hidden="1" x14ac:dyDescent="0.2">
      <c r="A16" t="s">
        <v>521</v>
      </c>
      <c r="B16" t="s">
        <v>246</v>
      </c>
      <c r="C16" t="s">
        <v>522</v>
      </c>
      <c r="D16" t="s">
        <v>523</v>
      </c>
      <c r="E16" t="s">
        <v>524</v>
      </c>
      <c r="F16" t="s">
        <v>525</v>
      </c>
      <c r="G16" t="s">
        <v>526</v>
      </c>
      <c r="H16" t="s">
        <v>527</v>
      </c>
      <c r="I16" t="s">
        <v>13</v>
      </c>
    </row>
    <row r="17" spans="1:26" hidden="1" x14ac:dyDescent="0.2">
      <c r="A17" t="s">
        <v>537</v>
      </c>
      <c r="B17" t="s">
        <v>304</v>
      </c>
      <c r="C17" t="s">
        <v>246</v>
      </c>
      <c r="D17" t="s">
        <v>481</v>
      </c>
      <c r="E17" t="s">
        <v>246</v>
      </c>
      <c r="F17" t="s">
        <v>481</v>
      </c>
      <c r="G17" t="s">
        <v>528</v>
      </c>
      <c r="H17" t="s">
        <v>529</v>
      </c>
      <c r="I17" t="s">
        <v>530</v>
      </c>
      <c r="J17" t="s">
        <v>531</v>
      </c>
      <c r="K17" t="s">
        <v>532</v>
      </c>
      <c r="L17" t="s">
        <v>533</v>
      </c>
      <c r="M17" t="s">
        <v>534</v>
      </c>
      <c r="N17" t="s">
        <v>535</v>
      </c>
      <c r="O17" t="s">
        <v>482</v>
      </c>
      <c r="P17" t="s">
        <v>483</v>
      </c>
      <c r="Q17" t="s">
        <v>536</v>
      </c>
      <c r="R17" t="s">
        <v>13</v>
      </c>
    </row>
    <row r="18" spans="1:26" hidden="1" x14ac:dyDescent="0.2">
      <c r="A18" t="s">
        <v>538</v>
      </c>
      <c r="B18" t="s">
        <v>540</v>
      </c>
      <c r="C18" t="s">
        <v>538</v>
      </c>
      <c r="D18" t="s">
        <v>541</v>
      </c>
      <c r="E18" t="s">
        <v>542</v>
      </c>
      <c r="F18" t="s">
        <v>543</v>
      </c>
      <c r="G18" t="s">
        <v>13</v>
      </c>
    </row>
    <row r="19" spans="1:26" hidden="1" x14ac:dyDescent="0.2">
      <c r="A19" t="s">
        <v>544</v>
      </c>
      <c r="B19" t="s">
        <v>545</v>
      </c>
      <c r="C19" t="s">
        <v>546</v>
      </c>
      <c r="D19" t="s">
        <v>542</v>
      </c>
      <c r="E19" t="s">
        <v>543</v>
      </c>
      <c r="F19" t="s">
        <v>13</v>
      </c>
    </row>
    <row r="20" spans="1:26" hidden="1" x14ac:dyDescent="0.2">
      <c r="A20" t="s">
        <v>572</v>
      </c>
      <c r="B20" t="s">
        <v>547</v>
      </c>
      <c r="C20" t="s">
        <v>548</v>
      </c>
      <c r="D20" t="s">
        <v>549</v>
      </c>
      <c r="E20" t="s">
        <v>550</v>
      </c>
      <c r="F20" t="s">
        <v>551</v>
      </c>
      <c r="G20" t="s">
        <v>552</v>
      </c>
      <c r="H20" t="s">
        <v>553</v>
      </c>
      <c r="I20" t="s">
        <v>554</v>
      </c>
      <c r="J20" t="s">
        <v>555</v>
      </c>
      <c r="K20" t="s">
        <v>556</v>
      </c>
      <c r="L20" t="s">
        <v>557</v>
      </c>
      <c r="M20" t="s">
        <v>558</v>
      </c>
      <c r="N20" t="s">
        <v>559</v>
      </c>
      <c r="O20" t="s">
        <v>560</v>
      </c>
      <c r="P20" t="s">
        <v>561</v>
      </c>
      <c r="Q20" t="s">
        <v>562</v>
      </c>
      <c r="R20" t="s">
        <v>563</v>
      </c>
      <c r="S20" t="s">
        <v>564</v>
      </c>
      <c r="T20" t="s">
        <v>565</v>
      </c>
      <c r="U20" t="s">
        <v>566</v>
      </c>
      <c r="V20" t="s">
        <v>567</v>
      </c>
      <c r="W20" t="s">
        <v>568</v>
      </c>
      <c r="X20" t="s">
        <v>569</v>
      </c>
      <c r="Y20" t="s">
        <v>570</v>
      </c>
      <c r="Z20" t="s">
        <v>571</v>
      </c>
    </row>
    <row r="21" spans="1:26" hidden="1" x14ac:dyDescent="0.2">
      <c r="A21" t="s">
        <v>85</v>
      </c>
      <c r="B21" t="s">
        <v>4</v>
      </c>
      <c r="C21" t="s">
        <v>13</v>
      </c>
    </row>
  </sheetData>
  <sheetProtection password="1234" sheet="1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7"/>
  <sheetViews>
    <sheetView workbookViewId="0">
      <selection activeCell="A4" sqref="A4:XFD667"/>
    </sheetView>
  </sheetViews>
  <sheetFormatPr baseColWidth="10" defaultColWidth="8.83203125" defaultRowHeight="15" x14ac:dyDescent="0.2"/>
  <cols>
    <col min="1" max="1" width="17.5" bestFit="1" customWidth="1"/>
    <col min="2" max="2" width="24.1640625" bestFit="1" customWidth="1"/>
    <col min="3" max="26" width="7.5" bestFit="1" customWidth="1"/>
    <col min="27" max="27" width="80.5" bestFit="1" customWidth="1"/>
  </cols>
  <sheetData>
    <row r="1" spans="1:27" ht="17" x14ac:dyDescent="0.2">
      <c r="A1" s="2868" t="s">
        <v>56</v>
      </c>
      <c r="B1" s="2870" t="s">
        <v>4</v>
      </c>
      <c r="C1" s="2873" t="s">
        <v>70</v>
      </c>
      <c r="D1" s="2873"/>
      <c r="E1" s="2873"/>
      <c r="F1" s="2873"/>
      <c r="G1" s="2873"/>
      <c r="H1" s="2873"/>
      <c r="I1" s="2875" t="s">
        <v>7</v>
      </c>
      <c r="J1" s="2875"/>
      <c r="K1" s="2875"/>
      <c r="L1" s="2875"/>
      <c r="M1" s="2875"/>
      <c r="N1" s="2875"/>
      <c r="O1" s="2875"/>
      <c r="P1" s="2875"/>
      <c r="Q1" s="2879" t="s">
        <v>11</v>
      </c>
      <c r="R1" s="2879"/>
      <c r="S1" s="2879"/>
      <c r="T1" s="2879"/>
      <c r="U1" s="2881" t="s">
        <v>12</v>
      </c>
      <c r="V1" s="2881"/>
      <c r="W1" s="2881"/>
      <c r="X1" s="2881"/>
      <c r="Y1" s="2881"/>
      <c r="Z1" s="2881"/>
      <c r="AA1" s="2883" t="s">
        <v>13</v>
      </c>
    </row>
    <row r="2" spans="1:27" ht="17" x14ac:dyDescent="0.2">
      <c r="A2" s="2869"/>
      <c r="B2" s="2871"/>
      <c r="C2" s="2874"/>
      <c r="D2" s="2874"/>
      <c r="E2" s="2874"/>
      <c r="F2" s="2874"/>
      <c r="G2" s="2874"/>
      <c r="H2" s="2874"/>
      <c r="I2" s="2876" t="s">
        <v>6</v>
      </c>
      <c r="J2" s="2876"/>
      <c r="K2" s="2876"/>
      <c r="L2" s="2876"/>
      <c r="M2" s="2877" t="s">
        <v>8</v>
      </c>
      <c r="N2" s="2877"/>
      <c r="O2" s="2878" t="s">
        <v>71</v>
      </c>
      <c r="P2" s="2878"/>
      <c r="Q2" s="2880"/>
      <c r="R2" s="2880"/>
      <c r="S2" s="2880"/>
      <c r="T2" s="2880"/>
      <c r="U2" s="2882"/>
      <c r="V2" s="2882"/>
      <c r="W2" s="2882"/>
      <c r="X2" s="2882"/>
      <c r="Y2" s="2882"/>
      <c r="Z2" s="2882"/>
      <c r="AA2" s="2884"/>
    </row>
    <row r="3" spans="1:27" ht="103" thickBot="1" x14ac:dyDescent="0.25">
      <c r="A3" s="2869"/>
      <c r="B3" s="2872"/>
      <c r="C3" s="430" t="s">
        <v>72</v>
      </c>
      <c r="D3" s="431" t="s">
        <v>73</v>
      </c>
      <c r="E3" s="432" t="s">
        <v>21</v>
      </c>
      <c r="F3" s="433" t="s">
        <v>23</v>
      </c>
      <c r="G3" s="434" t="s">
        <v>74</v>
      </c>
      <c r="H3" s="435" t="s">
        <v>75</v>
      </c>
      <c r="I3" s="436" t="s">
        <v>25</v>
      </c>
      <c r="J3" s="437" t="s">
        <v>58</v>
      </c>
      <c r="K3" s="438" t="s">
        <v>76</v>
      </c>
      <c r="L3" s="439" t="s">
        <v>77</v>
      </c>
      <c r="M3" s="440" t="s">
        <v>78</v>
      </c>
      <c r="N3" s="441" t="s">
        <v>36</v>
      </c>
      <c r="O3" s="442" t="s">
        <v>78</v>
      </c>
      <c r="P3" s="443" t="s">
        <v>36</v>
      </c>
      <c r="Q3" s="444" t="s">
        <v>46</v>
      </c>
      <c r="R3" s="445" t="s">
        <v>48</v>
      </c>
      <c r="S3" s="446" t="s">
        <v>49</v>
      </c>
      <c r="T3" s="447" t="s">
        <v>50</v>
      </c>
      <c r="U3" s="448" t="s">
        <v>51</v>
      </c>
      <c r="V3" s="449" t="s">
        <v>52</v>
      </c>
      <c r="W3" s="450" t="s">
        <v>53</v>
      </c>
      <c r="X3" s="451" t="s">
        <v>54</v>
      </c>
      <c r="Y3" s="452" t="s">
        <v>79</v>
      </c>
      <c r="Z3" s="453" t="s">
        <v>80</v>
      </c>
      <c r="AA3" s="2885"/>
    </row>
    <row r="4" spans="1:27" ht="18" thickBot="1" x14ac:dyDescent="0.3">
      <c r="A4" s="403"/>
      <c r="B4" s="404"/>
      <c r="C4" s="405"/>
      <c r="D4" s="406"/>
      <c r="E4" s="407"/>
      <c r="F4" s="408"/>
      <c r="G4" s="409"/>
      <c r="H4" s="410"/>
      <c r="I4" s="411"/>
      <c r="J4" s="412"/>
      <c r="K4" s="413"/>
      <c r="L4" s="414"/>
      <c r="M4" s="415"/>
      <c r="N4" s="416"/>
      <c r="O4" s="417"/>
      <c r="P4" s="418"/>
      <c r="Q4" s="419"/>
      <c r="R4" s="420"/>
      <c r="S4" s="421"/>
      <c r="T4" s="422"/>
      <c r="U4" s="423"/>
      <c r="V4" s="424"/>
      <c r="W4" s="425"/>
      <c r="X4" s="426"/>
      <c r="Y4" s="427"/>
      <c r="Z4" s="428"/>
      <c r="AA4" s="429"/>
    </row>
    <row r="5" spans="1:27" ht="33" x14ac:dyDescent="0.2">
      <c r="A5" s="2886" t="s">
        <v>60</v>
      </c>
      <c r="B5" s="2886"/>
      <c r="C5" s="2886"/>
      <c r="D5" s="2886"/>
      <c r="E5" s="2886"/>
      <c r="F5" s="2886"/>
      <c r="G5" s="2886"/>
      <c r="H5" s="2886"/>
      <c r="I5" s="2886"/>
      <c r="J5" s="2886"/>
      <c r="K5" s="2886"/>
      <c r="L5" s="2886"/>
      <c r="M5" s="2886"/>
      <c r="N5" s="2886"/>
      <c r="O5" s="2886"/>
      <c r="P5" s="2886"/>
      <c r="Q5" s="2886"/>
      <c r="R5" s="2886"/>
      <c r="S5" s="2886"/>
      <c r="T5" s="2886"/>
      <c r="U5" s="2886"/>
      <c r="V5" s="2886"/>
      <c r="W5" s="2886"/>
      <c r="X5" s="2886"/>
      <c r="Y5" s="2886"/>
      <c r="Z5" s="2886"/>
      <c r="AA5" s="2886"/>
    </row>
    <row r="6" spans="1:27" x14ac:dyDescent="0.2">
      <c r="A6" s="454" t="s">
        <v>61</v>
      </c>
      <c r="B6" s="454" t="s">
        <v>61</v>
      </c>
      <c r="C6" s="454" t="s">
        <v>61</v>
      </c>
      <c r="D6" s="454" t="s">
        <v>61</v>
      </c>
      <c r="E6" s="454" t="s">
        <v>61</v>
      </c>
      <c r="F6" s="454" t="s">
        <v>61</v>
      </c>
      <c r="G6" s="454" t="s">
        <v>61</v>
      </c>
      <c r="H6" s="454" t="s">
        <v>61</v>
      </c>
      <c r="I6" s="454" t="s">
        <v>61</v>
      </c>
      <c r="J6" s="454" t="s">
        <v>61</v>
      </c>
      <c r="K6" s="454" t="s">
        <v>61</v>
      </c>
      <c r="L6" s="454" t="s">
        <v>61</v>
      </c>
      <c r="M6" s="454" t="s">
        <v>61</v>
      </c>
      <c r="N6" s="454" t="s">
        <v>61</v>
      </c>
      <c r="O6" s="454" t="s">
        <v>61</v>
      </c>
      <c r="P6" s="454" t="s">
        <v>61</v>
      </c>
      <c r="Q6" s="454" t="s">
        <v>61</v>
      </c>
      <c r="R6" s="454" t="s">
        <v>61</v>
      </c>
      <c r="S6" s="454" t="s">
        <v>61</v>
      </c>
      <c r="T6" s="454" t="s">
        <v>61</v>
      </c>
      <c r="U6" s="454" t="s">
        <v>61</v>
      </c>
      <c r="V6" s="454" t="s">
        <v>61</v>
      </c>
      <c r="W6" s="454" t="s">
        <v>61</v>
      </c>
      <c r="X6" s="454" t="s">
        <v>61</v>
      </c>
      <c r="Y6" s="454" t="s">
        <v>61</v>
      </c>
      <c r="Z6" s="454" t="s">
        <v>61</v>
      </c>
      <c r="AA6" s="454" t="s">
        <v>61</v>
      </c>
    </row>
    <row r="7" spans="1:27" ht="28" x14ac:dyDescent="0.2">
      <c r="A7" s="2887" t="s">
        <v>62</v>
      </c>
      <c r="B7" s="2887"/>
      <c r="C7" s="2887"/>
      <c r="D7" s="2887"/>
      <c r="E7" s="2887"/>
      <c r="F7" s="2887"/>
      <c r="G7" s="2887"/>
      <c r="H7" s="2887"/>
      <c r="I7" s="2887"/>
      <c r="J7" s="2887"/>
      <c r="K7" s="2887"/>
      <c r="L7" s="2887"/>
      <c r="M7" s="2887"/>
      <c r="N7" s="2887"/>
      <c r="O7" s="2887"/>
      <c r="P7" s="2887"/>
      <c r="Q7" s="2887"/>
      <c r="R7" s="2887"/>
      <c r="S7" s="2887"/>
      <c r="T7" s="2887"/>
      <c r="U7" s="2887"/>
      <c r="V7" s="2887"/>
      <c r="W7" s="2887"/>
      <c r="X7" s="2887"/>
      <c r="Y7" s="2887"/>
      <c r="Z7" s="2887"/>
      <c r="AA7" s="2887"/>
    </row>
    <row r="8" spans="1:27" ht="17" x14ac:dyDescent="0.2">
      <c r="A8" s="2868">
        <f t="array" ref="A8">SUM(IF(ROW(4:4),IF(A4:A4&amp;B4:B4&amp;C4:C4&amp;D4:D4&amp;E4:E4&amp;F4:F4&amp;G4:G4&amp;H4:H4&amp;I4:I4&amp;J4:J4&amp;K4:K4&amp;L4:L4&amp;M4:M4&amp;N4:N4&amp;O4:O4&amp;P4:P4&amp;Q4:Q4&amp;R4:R4&amp;S4:S4&amp;T4:T4&amp;U4:U4&amp;V4:V4&amp;W4:W4&amp;X4:X4&amp;Y4:Y4&amp;Z4:Z4&amp;AA4:AA4&lt;&gt;"",1)))</f>
        <v>0</v>
      </c>
      <c r="B8" s="2870" t="s">
        <v>4</v>
      </c>
      <c r="C8" s="2873" t="s">
        <v>70</v>
      </c>
      <c r="D8" s="2873" t="s">
        <v>61</v>
      </c>
      <c r="E8" s="2873" t="s">
        <v>61</v>
      </c>
      <c r="F8" s="2873" t="s">
        <v>61</v>
      </c>
      <c r="G8" s="2873" t="s">
        <v>61</v>
      </c>
      <c r="H8" s="2873" t="s">
        <v>61</v>
      </c>
      <c r="I8" s="2875" t="s">
        <v>7</v>
      </c>
      <c r="J8" s="2875" t="s">
        <v>61</v>
      </c>
      <c r="K8" s="2875" t="s">
        <v>61</v>
      </c>
      <c r="L8" s="2875" t="s">
        <v>61</v>
      </c>
      <c r="M8" s="2875" t="s">
        <v>61</v>
      </c>
      <c r="N8" s="2875" t="s">
        <v>61</v>
      </c>
      <c r="O8" s="2875" t="s">
        <v>61</v>
      </c>
      <c r="P8" s="2875" t="s">
        <v>61</v>
      </c>
      <c r="Q8" s="2879" t="s">
        <v>11</v>
      </c>
      <c r="R8" s="2879" t="s">
        <v>61</v>
      </c>
      <c r="S8" s="2879" t="s">
        <v>61</v>
      </c>
      <c r="T8" s="2879" t="s">
        <v>61</v>
      </c>
      <c r="U8" s="2881" t="s">
        <v>12</v>
      </c>
      <c r="V8" s="2881" t="s">
        <v>61</v>
      </c>
      <c r="W8" s="2881" t="s">
        <v>61</v>
      </c>
      <c r="X8" s="2881" t="s">
        <v>61</v>
      </c>
      <c r="Y8" s="2881" t="s">
        <v>61</v>
      </c>
      <c r="Z8" s="2881" t="s">
        <v>61</v>
      </c>
      <c r="AA8" s="2883" t="s">
        <v>13</v>
      </c>
    </row>
    <row r="9" spans="1:27" ht="17" x14ac:dyDescent="0.2">
      <c r="A9" s="2869" t="s">
        <v>61</v>
      </c>
      <c r="B9" s="2871" t="s">
        <v>61</v>
      </c>
      <c r="C9" s="2874" t="s">
        <v>61</v>
      </c>
      <c r="D9" s="2874" t="s">
        <v>61</v>
      </c>
      <c r="E9" s="2874" t="s">
        <v>61</v>
      </c>
      <c r="F9" s="2874" t="s">
        <v>61</v>
      </c>
      <c r="G9" s="2874" t="s">
        <v>61</v>
      </c>
      <c r="H9" s="2874" t="s">
        <v>61</v>
      </c>
      <c r="I9" s="2876" t="s">
        <v>6</v>
      </c>
      <c r="J9" s="2876" t="s">
        <v>61</v>
      </c>
      <c r="K9" s="2876" t="s">
        <v>61</v>
      </c>
      <c r="L9" s="2876" t="s">
        <v>61</v>
      </c>
      <c r="M9" s="2877" t="s">
        <v>8</v>
      </c>
      <c r="N9" s="2877" t="s">
        <v>61</v>
      </c>
      <c r="O9" s="2878" t="s">
        <v>71</v>
      </c>
      <c r="P9" s="2878" t="s">
        <v>61</v>
      </c>
      <c r="Q9" s="2880" t="s">
        <v>61</v>
      </c>
      <c r="R9" s="2880" t="s">
        <v>61</v>
      </c>
      <c r="S9" s="2880" t="s">
        <v>61</v>
      </c>
      <c r="T9" s="2880" t="s">
        <v>61</v>
      </c>
      <c r="U9" s="2882" t="s">
        <v>61</v>
      </c>
      <c r="V9" s="2882" t="s">
        <v>61</v>
      </c>
      <c r="W9" s="2882" t="s">
        <v>61</v>
      </c>
      <c r="X9" s="2882" t="s">
        <v>61</v>
      </c>
      <c r="Y9" s="2882" t="s">
        <v>61</v>
      </c>
      <c r="Z9" s="2882" t="s">
        <v>61</v>
      </c>
      <c r="AA9" s="2884" t="s">
        <v>61</v>
      </c>
    </row>
    <row r="10" spans="1:27" ht="102" x14ac:dyDescent="0.2">
      <c r="A10" s="2869" t="s">
        <v>61</v>
      </c>
      <c r="B10" s="2872" t="s">
        <v>61</v>
      </c>
      <c r="C10" s="430" t="s">
        <v>72</v>
      </c>
      <c r="D10" s="431" t="s">
        <v>73</v>
      </c>
      <c r="E10" s="432" t="s">
        <v>21</v>
      </c>
      <c r="F10" s="433" t="s">
        <v>23</v>
      </c>
      <c r="G10" s="434" t="s">
        <v>74</v>
      </c>
      <c r="H10" s="435" t="s">
        <v>75</v>
      </c>
      <c r="I10" s="436" t="s">
        <v>25</v>
      </c>
      <c r="J10" s="437" t="s">
        <v>58</v>
      </c>
      <c r="K10" s="438" t="s">
        <v>76</v>
      </c>
      <c r="L10" s="439" t="s">
        <v>77</v>
      </c>
      <c r="M10" s="440" t="s">
        <v>78</v>
      </c>
      <c r="N10" s="441" t="s">
        <v>36</v>
      </c>
      <c r="O10" s="442" t="s">
        <v>78</v>
      </c>
      <c r="P10" s="443" t="s">
        <v>36</v>
      </c>
      <c r="Q10" s="444" t="s">
        <v>46</v>
      </c>
      <c r="R10" s="445" t="s">
        <v>48</v>
      </c>
      <c r="S10" s="446" t="s">
        <v>49</v>
      </c>
      <c r="T10" s="447" t="s">
        <v>50</v>
      </c>
      <c r="U10" s="448" t="s">
        <v>51</v>
      </c>
      <c r="V10" s="449" t="s">
        <v>52</v>
      </c>
      <c r="W10" s="450" t="s">
        <v>53</v>
      </c>
      <c r="X10" s="451" t="s">
        <v>54</v>
      </c>
      <c r="Y10" s="452" t="s">
        <v>79</v>
      </c>
      <c r="Z10" s="453" t="s">
        <v>80</v>
      </c>
      <c r="AA10" s="2885" t="s">
        <v>61</v>
      </c>
    </row>
    <row r="11" spans="1:27" ht="17" x14ac:dyDescent="0.25">
      <c r="A11" s="401" t="s">
        <v>63</v>
      </c>
      <c r="B11" s="455">
        <f>COUNTA(B4:B4)</f>
        <v>0</v>
      </c>
      <c r="C11" s="462">
        <f>COUNTA(C4:C4)</f>
        <v>0</v>
      </c>
      <c r="D11" s="469">
        <f>COUNTA(D4:D4)</f>
        <v>0</v>
      </c>
      <c r="E11" s="476">
        <f>COUNTA(E4:E4)</f>
        <v>0</v>
      </c>
      <c r="F11" s="483">
        <f>COUNTA(F4:F4)</f>
        <v>0</v>
      </c>
      <c r="G11" s="490">
        <f>COUNTA(G4:G4)</f>
        <v>0</v>
      </c>
      <c r="H11" s="497">
        <f>COUNTA(H4:H4)</f>
        <v>0</v>
      </c>
      <c r="I11" s="504">
        <f>COUNTA(I4:I4)</f>
        <v>0</v>
      </c>
      <c r="J11" s="511">
        <f>COUNTA(J4:J4)</f>
        <v>0</v>
      </c>
      <c r="K11" s="518">
        <f>COUNTA(K4:K4)</f>
        <v>0</v>
      </c>
      <c r="L11" s="525">
        <f>COUNTA(L4:L4)</f>
        <v>0</v>
      </c>
      <c r="M11" s="532">
        <f>COUNTA(M4:M4)</f>
        <v>0</v>
      </c>
      <c r="N11" s="539">
        <f>COUNTA(N4:N4)</f>
        <v>0</v>
      </c>
      <c r="O11" s="546">
        <f>COUNTA(O4:O4)</f>
        <v>0</v>
      </c>
      <c r="P11" s="553">
        <f>COUNTA(P4:P4)</f>
        <v>0</v>
      </c>
      <c r="Q11" s="560">
        <f>COUNTA(Q4:Q4)</f>
        <v>0</v>
      </c>
      <c r="R11" s="567">
        <f>COUNTA(R4:R4)</f>
        <v>0</v>
      </c>
      <c r="S11" s="574">
        <f>COUNTA(S4:S4)</f>
        <v>0</v>
      </c>
      <c r="T11" s="581">
        <f>COUNTA(T4:T4)</f>
        <v>0</v>
      </c>
      <c r="U11" s="588">
        <f>COUNTA(U4:U4)</f>
        <v>0</v>
      </c>
      <c r="V11" s="595">
        <f>COUNTA(V4:V4)</f>
        <v>0</v>
      </c>
      <c r="W11" s="602">
        <f>COUNTA(W4:W4)</f>
        <v>0</v>
      </c>
      <c r="X11" s="609">
        <f>COUNTA(X4:X4)</f>
        <v>0</v>
      </c>
      <c r="Y11" s="616">
        <f>COUNTA(Y4:Y4)</f>
        <v>0</v>
      </c>
      <c r="Z11" s="623">
        <f>COUNTA(Z4:Z4)</f>
        <v>0</v>
      </c>
      <c r="AA11" s="630">
        <f>COUNTA(AA4:AA4)</f>
        <v>0</v>
      </c>
    </row>
    <row r="12" spans="1:27" ht="17" x14ac:dyDescent="0.25">
      <c r="A12" s="402" t="s">
        <v>64</v>
      </c>
      <c r="B12" s="456"/>
      <c r="C12" s="463" t="e">
        <f>C11/SUM(C11:H11)*100</f>
        <v>#DIV/0!</v>
      </c>
      <c r="D12" s="470" t="e">
        <f>D11/SUM(C11:H11)*100</f>
        <v>#DIV/0!</v>
      </c>
      <c r="E12" s="477" t="e">
        <f>E11/SUM(C11:H11)*100</f>
        <v>#DIV/0!</v>
      </c>
      <c r="F12" s="484" t="e">
        <f>F11/SUM(C11:H11)*100</f>
        <v>#DIV/0!</v>
      </c>
      <c r="G12" s="491" t="e">
        <f>G11/SUM(C11:H11)*100</f>
        <v>#DIV/0!</v>
      </c>
      <c r="H12" s="498" t="e">
        <f>H11/SUM(C11:H11)*100</f>
        <v>#DIV/0!</v>
      </c>
      <c r="I12" s="505" t="e">
        <f>I11/SUM(I11:L11)*100</f>
        <v>#DIV/0!</v>
      </c>
      <c r="J12" s="512" t="e">
        <f>J11/SUM(I11:L11)*100</f>
        <v>#DIV/0!</v>
      </c>
      <c r="K12" s="519" t="e">
        <f>K11/SUM(I11:L11)*100</f>
        <v>#DIV/0!</v>
      </c>
      <c r="L12" s="526" t="e">
        <f>L11/SUM(I11:L11)*100</f>
        <v>#DIV/0!</v>
      </c>
      <c r="M12" s="533" t="e">
        <f>M11/SUM(M11:N11)*100</f>
        <v>#DIV/0!</v>
      </c>
      <c r="N12" s="540" t="e">
        <f>N11/SUM(M11:N11)*100</f>
        <v>#DIV/0!</v>
      </c>
      <c r="O12" s="547" t="e">
        <f>O11/SUM(O11:P11)*100</f>
        <v>#DIV/0!</v>
      </c>
      <c r="P12" s="554" t="e">
        <f>P11/SUM(O11:P11)*100</f>
        <v>#DIV/0!</v>
      </c>
      <c r="Q12" s="561" t="e">
        <f>Q11/SUM(Q11:T11)*100</f>
        <v>#DIV/0!</v>
      </c>
      <c r="R12" s="568" t="e">
        <f>R11/SUM(Q11:T11)*100</f>
        <v>#DIV/0!</v>
      </c>
      <c r="S12" s="575" t="e">
        <f>S11/SUM(Q11:T11)*100</f>
        <v>#DIV/0!</v>
      </c>
      <c r="T12" s="582" t="e">
        <f>T11/SUM(Q11:T11)*100</f>
        <v>#DIV/0!</v>
      </c>
      <c r="U12" s="589"/>
      <c r="V12" s="596"/>
      <c r="W12" s="603"/>
      <c r="X12" s="610"/>
      <c r="Y12" s="617"/>
      <c r="Z12" s="624"/>
      <c r="AA12" s="631"/>
    </row>
    <row r="13" spans="1:27" ht="17" x14ac:dyDescent="0.25">
      <c r="A13" s="402" t="s">
        <v>65</v>
      </c>
      <c r="B13" s="457" t="e">
        <f>B11/A8*100</f>
        <v>#DIV/0!</v>
      </c>
      <c r="C13" s="464" t="e">
        <f>C11/A8*100</f>
        <v>#DIV/0!</v>
      </c>
      <c r="D13" s="471" t="e">
        <f>D11/A8*100</f>
        <v>#DIV/0!</v>
      </c>
      <c r="E13" s="478" t="e">
        <f>E11/A8*100</f>
        <v>#DIV/0!</v>
      </c>
      <c r="F13" s="485" t="e">
        <f>F11/A8*100</f>
        <v>#DIV/0!</v>
      </c>
      <c r="G13" s="492" t="e">
        <f>G11/A8*100</f>
        <v>#DIV/0!</v>
      </c>
      <c r="H13" s="499" t="e">
        <f>H11/A8*100</f>
        <v>#DIV/0!</v>
      </c>
      <c r="I13" s="506" t="e">
        <f>I11/A8*100</f>
        <v>#DIV/0!</v>
      </c>
      <c r="J13" s="513" t="e">
        <f>J11/A8*100</f>
        <v>#DIV/0!</v>
      </c>
      <c r="K13" s="520" t="e">
        <f>K11/A8*100</f>
        <v>#DIV/0!</v>
      </c>
      <c r="L13" s="527" t="e">
        <f>L11/A8*100</f>
        <v>#DIV/0!</v>
      </c>
      <c r="M13" s="534" t="e">
        <f>M11/A8*100</f>
        <v>#DIV/0!</v>
      </c>
      <c r="N13" s="541" t="e">
        <f>N11/A8*100</f>
        <v>#DIV/0!</v>
      </c>
      <c r="O13" s="548" t="e">
        <f>O11/A8*100</f>
        <v>#DIV/0!</v>
      </c>
      <c r="P13" s="555" t="e">
        <f>P11/A8*100</f>
        <v>#DIV/0!</v>
      </c>
      <c r="Q13" s="562" t="e">
        <f>Q11/A8*100</f>
        <v>#DIV/0!</v>
      </c>
      <c r="R13" s="569" t="e">
        <f>R11/A8*100</f>
        <v>#DIV/0!</v>
      </c>
      <c r="S13" s="576" t="e">
        <f>S11/A8*100</f>
        <v>#DIV/0!</v>
      </c>
      <c r="T13" s="583" t="e">
        <f>T11/A8*100</f>
        <v>#DIV/0!</v>
      </c>
      <c r="U13" s="590" t="e">
        <f>U11/A8*100</f>
        <v>#DIV/0!</v>
      </c>
      <c r="V13" s="597" t="e">
        <f>V11/A8*100</f>
        <v>#DIV/0!</v>
      </c>
      <c r="W13" s="604" t="e">
        <f>W11/A8*100</f>
        <v>#DIV/0!</v>
      </c>
      <c r="X13" s="611" t="e">
        <f>X11/A8*100</f>
        <v>#DIV/0!</v>
      </c>
      <c r="Y13" s="618" t="e">
        <f>Y11/A8*100</f>
        <v>#DIV/0!</v>
      </c>
      <c r="Z13" s="625" t="e">
        <f>Z11/A8*100</f>
        <v>#DIV/0!</v>
      </c>
      <c r="AA13" s="632" t="e">
        <f>AA11/A8*100</f>
        <v>#DIV/0!</v>
      </c>
    </row>
    <row r="14" spans="1:27" ht="17" x14ac:dyDescent="0.25">
      <c r="A14" s="402" t="s">
        <v>66</v>
      </c>
      <c r="B14" s="458">
        <f>MIN(B4:B4)</f>
        <v>0</v>
      </c>
      <c r="C14" s="465"/>
      <c r="D14" s="472"/>
      <c r="E14" s="479"/>
      <c r="F14" s="486"/>
      <c r="G14" s="493"/>
      <c r="H14" s="500"/>
      <c r="I14" s="507"/>
      <c r="J14" s="514"/>
      <c r="K14" s="521"/>
      <c r="L14" s="528"/>
      <c r="M14" s="535"/>
      <c r="N14" s="542"/>
      <c r="O14" s="549"/>
      <c r="P14" s="556"/>
      <c r="Q14" s="563"/>
      <c r="R14" s="570"/>
      <c r="S14" s="577"/>
      <c r="T14" s="584"/>
      <c r="U14" s="591"/>
      <c r="V14" s="598"/>
      <c r="W14" s="605"/>
      <c r="X14" s="612"/>
      <c r="Y14" s="619"/>
      <c r="Z14" s="626"/>
      <c r="AA14" s="633"/>
    </row>
    <row r="15" spans="1:27" ht="17" x14ac:dyDescent="0.25">
      <c r="A15" s="402" t="s">
        <v>67</v>
      </c>
      <c r="B15" s="459">
        <f>MAX(B4:B4)</f>
        <v>0</v>
      </c>
      <c r="C15" s="466"/>
      <c r="D15" s="473"/>
      <c r="E15" s="480"/>
      <c r="F15" s="487"/>
      <c r="G15" s="494"/>
      <c r="H15" s="501"/>
      <c r="I15" s="508"/>
      <c r="J15" s="515"/>
      <c r="K15" s="522"/>
      <c r="L15" s="529"/>
      <c r="M15" s="536"/>
      <c r="N15" s="543"/>
      <c r="O15" s="550"/>
      <c r="P15" s="557"/>
      <c r="Q15" s="564"/>
      <c r="R15" s="571"/>
      <c r="S15" s="578"/>
      <c r="T15" s="585"/>
      <c r="U15" s="592"/>
      <c r="V15" s="599"/>
      <c r="W15" s="606"/>
      <c r="X15" s="613"/>
      <c r="Y15" s="620"/>
      <c r="Z15" s="627"/>
      <c r="AA15" s="634"/>
    </row>
    <row r="16" spans="1:27" ht="17" x14ac:dyDescent="0.25">
      <c r="A16" s="402" t="s">
        <v>68</v>
      </c>
      <c r="B16" s="460"/>
      <c r="C16" s="467"/>
      <c r="D16" s="474"/>
      <c r="E16" s="481"/>
      <c r="F16" s="488"/>
      <c r="G16" s="495"/>
      <c r="H16" s="502"/>
      <c r="I16" s="509"/>
      <c r="J16" s="516"/>
      <c r="K16" s="523"/>
      <c r="L16" s="530"/>
      <c r="M16" s="537"/>
      <c r="N16" s="544"/>
      <c r="O16" s="551"/>
      <c r="P16" s="558"/>
      <c r="Q16" s="565"/>
      <c r="R16" s="572"/>
      <c r="S16" s="579"/>
      <c r="T16" s="586"/>
      <c r="U16" s="593"/>
      <c r="V16" s="600"/>
      <c r="W16" s="607"/>
      <c r="X16" s="614"/>
      <c r="Y16" s="621"/>
      <c r="Z16" s="628"/>
      <c r="AA16" s="635"/>
    </row>
    <row r="17" spans="1:27" ht="17" x14ac:dyDescent="0.25">
      <c r="A17" s="403" t="s">
        <v>69</v>
      </c>
      <c r="B17" s="461"/>
      <c r="C17" s="468"/>
      <c r="D17" s="475"/>
      <c r="E17" s="482"/>
      <c r="F17" s="489"/>
      <c r="G17" s="496"/>
      <c r="H17" s="503"/>
      <c r="I17" s="510"/>
      <c r="J17" s="517"/>
      <c r="K17" s="524"/>
      <c r="L17" s="531"/>
      <c r="M17" s="538"/>
      <c r="N17" s="545"/>
      <c r="O17" s="552"/>
      <c r="P17" s="559"/>
      <c r="Q17" s="566"/>
      <c r="R17" s="573"/>
      <c r="S17" s="580"/>
      <c r="T17" s="587"/>
      <c r="U17" s="594"/>
      <c r="V17" s="601"/>
      <c r="W17" s="608"/>
      <c r="X17" s="615"/>
      <c r="Y17" s="622"/>
      <c r="Z17" s="629"/>
      <c r="AA17" s="636"/>
    </row>
  </sheetData>
  <mergeCells count="22">
    <mergeCell ref="Q8:T9"/>
    <mergeCell ref="U8:Z9"/>
    <mergeCell ref="AA8:AA10"/>
    <mergeCell ref="A8:A10"/>
    <mergeCell ref="B8:B10"/>
    <mergeCell ref="C8:H9"/>
    <mergeCell ref="I8:P8"/>
    <mergeCell ref="I9:L9"/>
    <mergeCell ref="M9:N9"/>
    <mergeCell ref="O9:P9"/>
    <mergeCell ref="Q1:T2"/>
    <mergeCell ref="U1:Z2"/>
    <mergeCell ref="AA1:AA3"/>
    <mergeCell ref="A5:AA5"/>
    <mergeCell ref="A7:AA7"/>
    <mergeCell ref="A1:A3"/>
    <mergeCell ref="B1:B3"/>
    <mergeCell ref="C1:H2"/>
    <mergeCell ref="I1:P1"/>
    <mergeCell ref="I2:L2"/>
    <mergeCell ref="M2:N2"/>
    <mergeCell ref="O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17"/>
  <sheetViews>
    <sheetView workbookViewId="0">
      <selection activeCell="A4" sqref="A4:XFD1226"/>
    </sheetView>
  </sheetViews>
  <sheetFormatPr baseColWidth="10" defaultColWidth="8.83203125" defaultRowHeight="15" x14ac:dyDescent="0.2"/>
  <cols>
    <col min="1" max="1" width="17.5" bestFit="1" customWidth="1"/>
    <col min="2" max="2" width="24.1640625" bestFit="1" customWidth="1"/>
    <col min="3" max="5" width="5.1640625" bestFit="1" customWidth="1"/>
    <col min="6" max="12" width="4.83203125" bestFit="1" customWidth="1"/>
    <col min="13" max="13" width="5.1640625" bestFit="1" customWidth="1"/>
    <col min="14" max="14" width="4.83203125" bestFit="1" customWidth="1"/>
    <col min="15" max="16" width="5.1640625" bestFit="1" customWidth="1"/>
    <col min="17" max="20" width="4.83203125" bestFit="1" customWidth="1"/>
    <col min="21" max="21" width="5.1640625" bestFit="1" customWidth="1"/>
    <col min="22" max="23" width="4.83203125" bestFit="1" customWidth="1"/>
    <col min="24" max="24" width="11.83203125" bestFit="1" customWidth="1"/>
    <col min="25" max="25" width="11.1640625" bestFit="1" customWidth="1"/>
    <col min="26" max="26" width="5.6640625" bestFit="1" customWidth="1"/>
    <col min="27" max="29" width="4.83203125" bestFit="1" customWidth="1"/>
    <col min="30" max="30" width="5.1640625" bestFit="1" customWidth="1"/>
    <col min="31" max="32" width="4.83203125" bestFit="1" customWidth="1"/>
    <col min="33" max="34" width="24.5" bestFit="1" customWidth="1"/>
    <col min="35" max="40" width="4.83203125" bestFit="1" customWidth="1"/>
    <col min="41" max="41" width="5.1640625" bestFit="1" customWidth="1"/>
    <col min="42" max="42" width="86.83203125" bestFit="1" customWidth="1"/>
  </cols>
  <sheetData>
    <row r="1" spans="1:42" ht="17" x14ac:dyDescent="0.2">
      <c r="A1" s="2888" t="s">
        <v>56</v>
      </c>
      <c r="B1" s="2890" t="s">
        <v>4</v>
      </c>
      <c r="C1" s="2893" t="s">
        <v>6</v>
      </c>
      <c r="D1" s="2893"/>
      <c r="E1" s="2893"/>
      <c r="F1" s="2893"/>
      <c r="G1" s="2893"/>
      <c r="H1" s="2893"/>
      <c r="I1" s="2893"/>
      <c r="J1" s="2893"/>
      <c r="K1" s="2893"/>
      <c r="L1" s="2893"/>
      <c r="M1" s="2895" t="s">
        <v>83</v>
      </c>
      <c r="N1" s="2895"/>
      <c r="O1" s="2895"/>
      <c r="P1" s="2895"/>
      <c r="Q1" s="2895"/>
      <c r="R1" s="2895"/>
      <c r="S1" s="2895"/>
      <c r="T1" s="2895"/>
      <c r="U1" s="2895"/>
      <c r="V1" s="2895"/>
      <c r="W1" s="2895"/>
      <c r="X1" s="2895"/>
      <c r="Y1" s="2895"/>
      <c r="Z1" s="2900" t="s">
        <v>11</v>
      </c>
      <c r="AA1" s="2900"/>
      <c r="AB1" s="2900"/>
      <c r="AC1" s="2900"/>
      <c r="AD1" s="2902" t="s">
        <v>86</v>
      </c>
      <c r="AE1" s="2902"/>
      <c r="AF1" s="2902"/>
      <c r="AG1" s="2900" t="s">
        <v>87</v>
      </c>
      <c r="AH1" s="2900"/>
      <c r="AI1" s="2904" t="s">
        <v>12</v>
      </c>
      <c r="AJ1" s="2904"/>
      <c r="AK1" s="2904"/>
      <c r="AL1" s="2904"/>
      <c r="AM1" s="2904"/>
      <c r="AN1" s="2904"/>
      <c r="AO1" s="2904"/>
      <c r="AP1" s="2906" t="s">
        <v>13</v>
      </c>
    </row>
    <row r="2" spans="1:42" ht="17" x14ac:dyDescent="0.2">
      <c r="A2" s="2889"/>
      <c r="B2" s="2891"/>
      <c r="C2" s="2894"/>
      <c r="D2" s="2894"/>
      <c r="E2" s="2894"/>
      <c r="F2" s="2894"/>
      <c r="G2" s="2894"/>
      <c r="H2" s="2894"/>
      <c r="I2" s="2894"/>
      <c r="J2" s="2894"/>
      <c r="K2" s="2894"/>
      <c r="L2" s="2894"/>
      <c r="M2" s="2896" t="s">
        <v>7</v>
      </c>
      <c r="N2" s="2896"/>
      <c r="O2" s="2897" t="s">
        <v>84</v>
      </c>
      <c r="P2" s="2897"/>
      <c r="Q2" s="2897"/>
      <c r="R2" s="2898" t="s">
        <v>8</v>
      </c>
      <c r="S2" s="2898"/>
      <c r="T2" s="2898"/>
      <c r="U2" s="2898"/>
      <c r="V2" s="2899" t="s">
        <v>85</v>
      </c>
      <c r="W2" s="2899"/>
      <c r="X2" s="2899"/>
      <c r="Y2" s="2899"/>
      <c r="Z2" s="2901"/>
      <c r="AA2" s="2901"/>
      <c r="AB2" s="2901"/>
      <c r="AC2" s="2901"/>
      <c r="AD2" s="2903"/>
      <c r="AE2" s="2903"/>
      <c r="AF2" s="2903"/>
      <c r="AG2" s="2901"/>
      <c r="AH2" s="2901"/>
      <c r="AI2" s="2905"/>
      <c r="AJ2" s="2905"/>
      <c r="AK2" s="2905"/>
      <c r="AL2" s="2905"/>
      <c r="AM2" s="2905"/>
      <c r="AN2" s="2905"/>
      <c r="AO2" s="2905"/>
      <c r="AP2" s="2907"/>
    </row>
    <row r="3" spans="1:42" ht="272" thickBot="1" x14ac:dyDescent="0.3">
      <c r="A3" s="2889"/>
      <c r="B3" s="2892"/>
      <c r="C3" s="681" t="s">
        <v>88</v>
      </c>
      <c r="D3" s="682" t="s">
        <v>89</v>
      </c>
      <c r="E3" s="683" t="s">
        <v>90</v>
      </c>
      <c r="F3" s="684" t="s">
        <v>91</v>
      </c>
      <c r="G3" s="685" t="s">
        <v>92</v>
      </c>
      <c r="H3" s="686" t="s">
        <v>93</v>
      </c>
      <c r="I3" s="687" t="s">
        <v>94</v>
      </c>
      <c r="J3" s="688" t="s">
        <v>95</v>
      </c>
      <c r="K3" s="689" t="s">
        <v>96</v>
      </c>
      <c r="L3" s="690" t="s">
        <v>97</v>
      </c>
      <c r="M3" s="691" t="s">
        <v>98</v>
      </c>
      <c r="N3" s="692" t="s">
        <v>99</v>
      </c>
      <c r="O3" s="693" t="s">
        <v>100</v>
      </c>
      <c r="P3" s="694" t="s">
        <v>101</v>
      </c>
      <c r="Q3" s="695" t="s">
        <v>102</v>
      </c>
      <c r="R3" s="696" t="s">
        <v>103</v>
      </c>
      <c r="S3" s="697" t="s">
        <v>104</v>
      </c>
      <c r="T3" s="698" t="s">
        <v>105</v>
      </c>
      <c r="U3" s="699" t="s">
        <v>36</v>
      </c>
      <c r="V3" s="700" t="s">
        <v>106</v>
      </c>
      <c r="W3" s="701" t="s">
        <v>59</v>
      </c>
      <c r="X3" s="702" t="s">
        <v>107</v>
      </c>
      <c r="Y3" s="703" t="s">
        <v>108</v>
      </c>
      <c r="Z3" s="704" t="s">
        <v>46</v>
      </c>
      <c r="AA3" s="705" t="s">
        <v>48</v>
      </c>
      <c r="AB3" s="706" t="s">
        <v>109</v>
      </c>
      <c r="AC3" s="707" t="s">
        <v>49</v>
      </c>
      <c r="AD3" s="708" t="s">
        <v>110</v>
      </c>
      <c r="AE3" s="709" t="s">
        <v>47</v>
      </c>
      <c r="AF3" s="710" t="s">
        <v>111</v>
      </c>
      <c r="AG3" s="711" t="s">
        <v>112</v>
      </c>
      <c r="AH3" s="712" t="s">
        <v>113</v>
      </c>
      <c r="AI3" s="713" t="s">
        <v>114</v>
      </c>
      <c r="AJ3" s="714" t="s">
        <v>115</v>
      </c>
      <c r="AK3" s="715" t="s">
        <v>116</v>
      </c>
      <c r="AL3" s="716" t="s">
        <v>117</v>
      </c>
      <c r="AM3" s="717" t="s">
        <v>118</v>
      </c>
      <c r="AN3" s="718" t="s">
        <v>52</v>
      </c>
      <c r="AO3" s="719" t="s">
        <v>119</v>
      </c>
      <c r="AP3" s="2908"/>
    </row>
    <row r="4" spans="1:42" ht="18" thickBot="1" x14ac:dyDescent="0.3">
      <c r="A4" s="639"/>
      <c r="B4" s="640"/>
      <c r="C4" s="641"/>
      <c r="D4" s="642"/>
      <c r="E4" s="643"/>
      <c r="F4" s="644"/>
      <c r="G4" s="645"/>
      <c r="H4" s="646"/>
      <c r="I4" s="647"/>
      <c r="J4" s="648"/>
      <c r="K4" s="649"/>
      <c r="L4" s="650"/>
      <c r="M4" s="651"/>
      <c r="N4" s="652"/>
      <c r="O4" s="653"/>
      <c r="P4" s="654"/>
      <c r="Q4" s="655"/>
      <c r="R4" s="656"/>
      <c r="S4" s="657"/>
      <c r="T4" s="658"/>
      <c r="U4" s="659"/>
      <c r="V4" s="660"/>
      <c r="W4" s="661"/>
      <c r="X4" s="662"/>
      <c r="Y4" s="663"/>
      <c r="Z4" s="664"/>
      <c r="AA4" s="665"/>
      <c r="AB4" s="666"/>
      <c r="AC4" s="667"/>
      <c r="AD4" s="668"/>
      <c r="AE4" s="669"/>
      <c r="AF4" s="670"/>
      <c r="AG4" s="671"/>
      <c r="AH4" s="672"/>
      <c r="AI4" s="673"/>
      <c r="AJ4" s="674"/>
      <c r="AK4" s="675"/>
      <c r="AL4" s="676"/>
      <c r="AM4" s="677"/>
      <c r="AN4" s="678"/>
      <c r="AO4" s="679"/>
      <c r="AP4" s="680"/>
    </row>
    <row r="5" spans="1:42" ht="33" x14ac:dyDescent="0.2">
      <c r="A5" s="2909" t="s">
        <v>60</v>
      </c>
      <c r="B5" s="2909"/>
      <c r="C5" s="2909"/>
      <c r="D5" s="2909"/>
      <c r="E5" s="2909"/>
      <c r="F5" s="2909"/>
      <c r="G5" s="2909"/>
      <c r="H5" s="2909"/>
      <c r="I5" s="2909"/>
      <c r="J5" s="2909"/>
      <c r="K5" s="2909"/>
      <c r="L5" s="2909"/>
      <c r="M5" s="2909"/>
      <c r="N5" s="2909"/>
      <c r="O5" s="2909"/>
      <c r="P5" s="2909"/>
      <c r="Q5" s="2909"/>
      <c r="R5" s="2909"/>
      <c r="S5" s="2909"/>
      <c r="T5" s="2909"/>
      <c r="U5" s="2909"/>
      <c r="V5" s="2909"/>
      <c r="W5" s="2909"/>
      <c r="X5" s="2909"/>
      <c r="Y5" s="2909"/>
      <c r="Z5" s="2909"/>
      <c r="AA5" s="2909"/>
      <c r="AB5" s="2909"/>
      <c r="AC5" s="2909"/>
      <c r="AD5" s="2909"/>
      <c r="AE5" s="2909"/>
      <c r="AF5" s="2909"/>
      <c r="AG5" s="2909"/>
      <c r="AH5" s="2909"/>
      <c r="AI5" s="2909"/>
      <c r="AJ5" s="2909"/>
      <c r="AK5" s="2909"/>
      <c r="AL5" s="2909"/>
      <c r="AM5" s="2909"/>
      <c r="AN5" s="2909"/>
      <c r="AO5" s="2909"/>
      <c r="AP5" s="2909"/>
    </row>
    <row r="6" spans="1:42" x14ac:dyDescent="0.2">
      <c r="A6" s="720" t="s">
        <v>61</v>
      </c>
      <c r="B6" s="720" t="s">
        <v>61</v>
      </c>
      <c r="C6" s="720" t="s">
        <v>61</v>
      </c>
      <c r="D6" s="720" t="s">
        <v>61</v>
      </c>
      <c r="E6" s="720" t="s">
        <v>61</v>
      </c>
      <c r="F6" s="720" t="s">
        <v>61</v>
      </c>
      <c r="G6" s="720" t="s">
        <v>61</v>
      </c>
      <c r="H6" s="720" t="s">
        <v>61</v>
      </c>
      <c r="I6" s="720" t="s">
        <v>61</v>
      </c>
      <c r="J6" s="720" t="s">
        <v>61</v>
      </c>
      <c r="K6" s="720" t="s">
        <v>61</v>
      </c>
      <c r="L6" s="720" t="s">
        <v>61</v>
      </c>
      <c r="M6" s="720" t="s">
        <v>61</v>
      </c>
      <c r="N6" s="720" t="s">
        <v>61</v>
      </c>
      <c r="O6" s="720" t="s">
        <v>61</v>
      </c>
      <c r="P6" s="720" t="s">
        <v>61</v>
      </c>
      <c r="Q6" s="720" t="s">
        <v>61</v>
      </c>
      <c r="R6" s="720" t="s">
        <v>61</v>
      </c>
      <c r="S6" s="720" t="s">
        <v>61</v>
      </c>
      <c r="T6" s="720" t="s">
        <v>61</v>
      </c>
      <c r="U6" s="720" t="s">
        <v>61</v>
      </c>
      <c r="V6" s="720" t="s">
        <v>61</v>
      </c>
      <c r="W6" s="720" t="s">
        <v>61</v>
      </c>
      <c r="X6" s="720" t="s">
        <v>61</v>
      </c>
      <c r="Y6" s="720" t="s">
        <v>61</v>
      </c>
      <c r="Z6" s="720" t="s">
        <v>61</v>
      </c>
      <c r="AA6" s="720" t="s">
        <v>61</v>
      </c>
      <c r="AB6" s="720" t="s">
        <v>61</v>
      </c>
      <c r="AC6" s="720" t="s">
        <v>61</v>
      </c>
      <c r="AD6" s="720" t="s">
        <v>61</v>
      </c>
      <c r="AE6" s="720" t="s">
        <v>61</v>
      </c>
      <c r="AF6" s="720" t="s">
        <v>61</v>
      </c>
      <c r="AG6" s="720" t="s">
        <v>61</v>
      </c>
      <c r="AH6" s="720" t="s">
        <v>61</v>
      </c>
      <c r="AI6" s="720" t="s">
        <v>61</v>
      </c>
      <c r="AJ6" s="720" t="s">
        <v>61</v>
      </c>
      <c r="AK6" s="720" t="s">
        <v>61</v>
      </c>
      <c r="AL6" s="720" t="s">
        <v>61</v>
      </c>
      <c r="AM6" s="720" t="s">
        <v>61</v>
      </c>
      <c r="AN6" s="720" t="s">
        <v>61</v>
      </c>
      <c r="AO6" s="720" t="s">
        <v>61</v>
      </c>
      <c r="AP6" s="720" t="s">
        <v>61</v>
      </c>
    </row>
    <row r="7" spans="1:42" ht="28" x14ac:dyDescent="0.2">
      <c r="A7" s="2910" t="s">
        <v>62</v>
      </c>
      <c r="B7" s="2910"/>
      <c r="C7" s="2910"/>
      <c r="D7" s="2910"/>
      <c r="E7" s="2910"/>
      <c r="F7" s="2910"/>
      <c r="G7" s="2910"/>
      <c r="H7" s="2910"/>
      <c r="I7" s="2910"/>
      <c r="J7" s="2910"/>
      <c r="K7" s="2910"/>
      <c r="L7" s="2910"/>
      <c r="M7" s="2910"/>
      <c r="N7" s="2910"/>
      <c r="O7" s="2910"/>
      <c r="P7" s="2910"/>
      <c r="Q7" s="2910"/>
      <c r="R7" s="2910"/>
      <c r="S7" s="2910"/>
      <c r="T7" s="2910"/>
      <c r="U7" s="2910"/>
      <c r="V7" s="2910"/>
      <c r="W7" s="2910"/>
      <c r="X7" s="2910"/>
      <c r="Y7" s="2910"/>
      <c r="Z7" s="2910"/>
      <c r="AA7" s="2910"/>
      <c r="AB7" s="2910"/>
      <c r="AC7" s="2910"/>
      <c r="AD7" s="2910"/>
      <c r="AE7" s="2910"/>
      <c r="AF7" s="2910"/>
      <c r="AG7" s="2910"/>
      <c r="AH7" s="2910"/>
      <c r="AI7" s="2910"/>
      <c r="AJ7" s="2910"/>
      <c r="AK7" s="2910"/>
      <c r="AL7" s="2910"/>
      <c r="AM7" s="2910"/>
      <c r="AN7" s="2910"/>
      <c r="AO7" s="2910"/>
      <c r="AP7" s="2910"/>
    </row>
    <row r="8" spans="1:42" ht="17" x14ac:dyDescent="0.2">
      <c r="A8" s="2888">
        <f t="array" ref="A8">SUM(IF(ROW(4:4),IF(A4:A4&amp;B4:B4&amp;C4:C4&amp;D4:D4&amp;E4:E4&amp;F4:F4&amp;G4:G4&amp;H4:H4&amp;I4:I4&amp;J4:J4&amp;K4:K4&amp;L4:L4&amp;M4:M4&amp;N4:N4&amp;O4:O4&amp;P4:P4&amp;Q4:Q4&amp;R4:R4&amp;S4:S4&amp;T4:T4&amp;U4:U4&amp;V4:V4&amp;W4:W4&amp;X4:X4&amp;Y4:Y4&amp;Z4:Z4&amp;AA4:AA4&amp;AB4:AB4&amp;AC4:AC4&amp;AD4:AD4&amp;AE4:AE4&amp;AF4:AF4&amp;AG4:AG4&amp;AH4:AH4&amp;AI4:AI4&amp;AJ4:AJ4&amp;AK4:AK4&amp;AL4:AL4&amp;AM4:AM4&amp;AN4:AN4&amp;AO4:AO4&amp;AP4:AP4&lt;&gt;"",1)))</f>
        <v>0</v>
      </c>
      <c r="B8" s="2890" t="s">
        <v>4</v>
      </c>
      <c r="C8" s="2893" t="s">
        <v>6</v>
      </c>
      <c r="D8" s="2893" t="s">
        <v>61</v>
      </c>
      <c r="E8" s="2893" t="s">
        <v>61</v>
      </c>
      <c r="F8" s="2893" t="s">
        <v>61</v>
      </c>
      <c r="G8" s="2893" t="s">
        <v>61</v>
      </c>
      <c r="H8" s="2893" t="s">
        <v>61</v>
      </c>
      <c r="I8" s="2893" t="s">
        <v>61</v>
      </c>
      <c r="J8" s="2893" t="s">
        <v>61</v>
      </c>
      <c r="K8" s="2893" t="s">
        <v>61</v>
      </c>
      <c r="L8" s="2893" t="s">
        <v>61</v>
      </c>
      <c r="M8" s="2895" t="s">
        <v>83</v>
      </c>
      <c r="N8" s="2895" t="s">
        <v>61</v>
      </c>
      <c r="O8" s="2895" t="s">
        <v>61</v>
      </c>
      <c r="P8" s="2895" t="s">
        <v>61</v>
      </c>
      <c r="Q8" s="2895" t="s">
        <v>61</v>
      </c>
      <c r="R8" s="2895" t="s">
        <v>61</v>
      </c>
      <c r="S8" s="2895" t="s">
        <v>61</v>
      </c>
      <c r="T8" s="2895" t="s">
        <v>61</v>
      </c>
      <c r="U8" s="2895" t="s">
        <v>61</v>
      </c>
      <c r="V8" s="2895" t="s">
        <v>61</v>
      </c>
      <c r="W8" s="2895" t="s">
        <v>61</v>
      </c>
      <c r="X8" s="2895" t="s">
        <v>61</v>
      </c>
      <c r="Y8" s="2895" t="s">
        <v>61</v>
      </c>
      <c r="Z8" s="2900" t="s">
        <v>11</v>
      </c>
      <c r="AA8" s="2900" t="s">
        <v>61</v>
      </c>
      <c r="AB8" s="2900" t="s">
        <v>61</v>
      </c>
      <c r="AC8" s="2900" t="s">
        <v>61</v>
      </c>
      <c r="AD8" s="2902" t="s">
        <v>86</v>
      </c>
      <c r="AE8" s="2902" t="s">
        <v>61</v>
      </c>
      <c r="AF8" s="2902" t="s">
        <v>61</v>
      </c>
      <c r="AG8" s="2900" t="s">
        <v>87</v>
      </c>
      <c r="AH8" s="2900" t="s">
        <v>61</v>
      </c>
      <c r="AI8" s="2904" t="s">
        <v>12</v>
      </c>
      <c r="AJ8" s="2904" t="s">
        <v>61</v>
      </c>
      <c r="AK8" s="2904" t="s">
        <v>61</v>
      </c>
      <c r="AL8" s="2904" t="s">
        <v>61</v>
      </c>
      <c r="AM8" s="2904" t="s">
        <v>61</v>
      </c>
      <c r="AN8" s="2904" t="s">
        <v>61</v>
      </c>
      <c r="AO8" s="2904" t="s">
        <v>61</v>
      </c>
      <c r="AP8" s="2906" t="s">
        <v>13</v>
      </c>
    </row>
    <row r="9" spans="1:42" ht="17" x14ac:dyDescent="0.2">
      <c r="A9" s="2889" t="s">
        <v>61</v>
      </c>
      <c r="B9" s="2891" t="s">
        <v>61</v>
      </c>
      <c r="C9" s="2894" t="s">
        <v>61</v>
      </c>
      <c r="D9" s="2894" t="s">
        <v>61</v>
      </c>
      <c r="E9" s="2894" t="s">
        <v>61</v>
      </c>
      <c r="F9" s="2894" t="s">
        <v>61</v>
      </c>
      <c r="G9" s="2894" t="s">
        <v>61</v>
      </c>
      <c r="H9" s="2894" t="s">
        <v>61</v>
      </c>
      <c r="I9" s="2894" t="s">
        <v>61</v>
      </c>
      <c r="J9" s="2894" t="s">
        <v>61</v>
      </c>
      <c r="K9" s="2894" t="s">
        <v>61</v>
      </c>
      <c r="L9" s="2894" t="s">
        <v>61</v>
      </c>
      <c r="M9" s="2896" t="s">
        <v>7</v>
      </c>
      <c r="N9" s="2896" t="s">
        <v>61</v>
      </c>
      <c r="O9" s="2897" t="s">
        <v>84</v>
      </c>
      <c r="P9" s="2897" t="s">
        <v>61</v>
      </c>
      <c r="Q9" s="2897" t="s">
        <v>61</v>
      </c>
      <c r="R9" s="2898" t="s">
        <v>8</v>
      </c>
      <c r="S9" s="2898" t="s">
        <v>61</v>
      </c>
      <c r="T9" s="2898" t="s">
        <v>61</v>
      </c>
      <c r="U9" s="2898" t="s">
        <v>61</v>
      </c>
      <c r="V9" s="2899" t="s">
        <v>85</v>
      </c>
      <c r="W9" s="2899" t="s">
        <v>61</v>
      </c>
      <c r="X9" s="2899" t="s">
        <v>61</v>
      </c>
      <c r="Y9" s="2899" t="s">
        <v>61</v>
      </c>
      <c r="Z9" s="2901" t="s">
        <v>61</v>
      </c>
      <c r="AA9" s="2901" t="s">
        <v>61</v>
      </c>
      <c r="AB9" s="2901" t="s">
        <v>61</v>
      </c>
      <c r="AC9" s="2901" t="s">
        <v>61</v>
      </c>
      <c r="AD9" s="2903" t="s">
        <v>61</v>
      </c>
      <c r="AE9" s="2903" t="s">
        <v>61</v>
      </c>
      <c r="AF9" s="2903" t="s">
        <v>61</v>
      </c>
      <c r="AG9" s="2901" t="s">
        <v>61</v>
      </c>
      <c r="AH9" s="2901" t="s">
        <v>61</v>
      </c>
      <c r="AI9" s="2905" t="s">
        <v>61</v>
      </c>
      <c r="AJ9" s="2905" t="s">
        <v>61</v>
      </c>
      <c r="AK9" s="2905" t="s">
        <v>61</v>
      </c>
      <c r="AL9" s="2905" t="s">
        <v>61</v>
      </c>
      <c r="AM9" s="2905" t="s">
        <v>61</v>
      </c>
      <c r="AN9" s="2905" t="s">
        <v>61</v>
      </c>
      <c r="AO9" s="2905" t="s">
        <v>61</v>
      </c>
      <c r="AP9" s="2907" t="s">
        <v>61</v>
      </c>
    </row>
    <row r="10" spans="1:42" ht="271" x14ac:dyDescent="0.25">
      <c r="A10" s="2889" t="s">
        <v>61</v>
      </c>
      <c r="B10" s="2892" t="s">
        <v>61</v>
      </c>
      <c r="C10" s="681" t="s">
        <v>88</v>
      </c>
      <c r="D10" s="682" t="s">
        <v>89</v>
      </c>
      <c r="E10" s="683" t="s">
        <v>90</v>
      </c>
      <c r="F10" s="684" t="s">
        <v>91</v>
      </c>
      <c r="G10" s="685" t="s">
        <v>92</v>
      </c>
      <c r="H10" s="686" t="s">
        <v>93</v>
      </c>
      <c r="I10" s="687" t="s">
        <v>94</v>
      </c>
      <c r="J10" s="688" t="s">
        <v>95</v>
      </c>
      <c r="K10" s="689" t="s">
        <v>96</v>
      </c>
      <c r="L10" s="690" t="s">
        <v>97</v>
      </c>
      <c r="M10" s="691" t="s">
        <v>98</v>
      </c>
      <c r="N10" s="692" t="s">
        <v>99</v>
      </c>
      <c r="O10" s="693" t="s">
        <v>100</v>
      </c>
      <c r="P10" s="694" t="s">
        <v>101</v>
      </c>
      <c r="Q10" s="695" t="s">
        <v>102</v>
      </c>
      <c r="R10" s="696" t="s">
        <v>103</v>
      </c>
      <c r="S10" s="697" t="s">
        <v>104</v>
      </c>
      <c r="T10" s="698" t="s">
        <v>105</v>
      </c>
      <c r="U10" s="699" t="s">
        <v>36</v>
      </c>
      <c r="V10" s="700" t="s">
        <v>106</v>
      </c>
      <c r="W10" s="701" t="s">
        <v>59</v>
      </c>
      <c r="X10" s="702" t="s">
        <v>107</v>
      </c>
      <c r="Y10" s="703" t="s">
        <v>108</v>
      </c>
      <c r="Z10" s="704" t="s">
        <v>46</v>
      </c>
      <c r="AA10" s="705" t="s">
        <v>48</v>
      </c>
      <c r="AB10" s="706" t="s">
        <v>109</v>
      </c>
      <c r="AC10" s="707" t="s">
        <v>49</v>
      </c>
      <c r="AD10" s="708" t="s">
        <v>110</v>
      </c>
      <c r="AE10" s="709" t="s">
        <v>47</v>
      </c>
      <c r="AF10" s="710" t="s">
        <v>111</v>
      </c>
      <c r="AG10" s="711" t="s">
        <v>112</v>
      </c>
      <c r="AH10" s="712" t="s">
        <v>113</v>
      </c>
      <c r="AI10" s="713" t="s">
        <v>114</v>
      </c>
      <c r="AJ10" s="714" t="s">
        <v>115</v>
      </c>
      <c r="AK10" s="715" t="s">
        <v>116</v>
      </c>
      <c r="AL10" s="716" t="s">
        <v>117</v>
      </c>
      <c r="AM10" s="717" t="s">
        <v>118</v>
      </c>
      <c r="AN10" s="718" t="s">
        <v>52</v>
      </c>
      <c r="AO10" s="719" t="s">
        <v>119</v>
      </c>
      <c r="AP10" s="2908" t="s">
        <v>61</v>
      </c>
    </row>
    <row r="11" spans="1:42" ht="17" x14ac:dyDescent="0.25">
      <c r="A11" s="637" t="s">
        <v>63</v>
      </c>
      <c r="B11" s="721">
        <f>COUNTA(B4:B4)</f>
        <v>0</v>
      </c>
      <c r="C11" s="728">
        <f>COUNTA(C4:C4)</f>
        <v>0</v>
      </c>
      <c r="D11" s="735">
        <f>COUNTA(D4:D4)</f>
        <v>0</v>
      </c>
      <c r="E11" s="742">
        <f>COUNTA(E4:E4)</f>
        <v>0</v>
      </c>
      <c r="F11" s="749">
        <f>COUNTA(F4:F4)</f>
        <v>0</v>
      </c>
      <c r="G11" s="756">
        <f>COUNTA(G4:G4)</f>
        <v>0</v>
      </c>
      <c r="H11" s="763">
        <f>COUNTA(H4:H4)</f>
        <v>0</v>
      </c>
      <c r="I11" s="770">
        <f>COUNTA(I4:I4)</f>
        <v>0</v>
      </c>
      <c r="J11" s="777">
        <f>COUNTA(J4:J4)</f>
        <v>0</v>
      </c>
      <c r="K11" s="784">
        <f>COUNTA(K4:K4)</f>
        <v>0</v>
      </c>
      <c r="L11" s="791">
        <f>COUNTA(L4:L4)</f>
        <v>0</v>
      </c>
      <c r="M11" s="798">
        <f>COUNTA(M4:M4)</f>
        <v>0</v>
      </c>
      <c r="N11" s="805">
        <f>COUNTA(N4:N4)</f>
        <v>0</v>
      </c>
      <c r="O11" s="812">
        <f>COUNTA(O4:O4)</f>
        <v>0</v>
      </c>
      <c r="P11" s="819">
        <f>COUNTA(P4:P4)</f>
        <v>0</v>
      </c>
      <c r="Q11" s="826">
        <f>COUNTA(Q4:Q4)</f>
        <v>0</v>
      </c>
      <c r="R11" s="833">
        <f>COUNTA(R4:R4)</f>
        <v>0</v>
      </c>
      <c r="S11" s="840">
        <f>COUNTA(S4:S4)</f>
        <v>0</v>
      </c>
      <c r="T11" s="847">
        <f>COUNTA(T4:T4)</f>
        <v>0</v>
      </c>
      <c r="U11" s="854">
        <f>COUNTA(U4:U4)</f>
        <v>0</v>
      </c>
      <c r="V11" s="861">
        <f>COUNTA(V4:V4)</f>
        <v>0</v>
      </c>
      <c r="W11" s="868">
        <f>COUNTA(W4:W4)</f>
        <v>0</v>
      </c>
      <c r="X11" s="875">
        <f>COUNTA(X4:X4)</f>
        <v>0</v>
      </c>
      <c r="Y11" s="882">
        <f>COUNTA(Y4:Y4)</f>
        <v>0</v>
      </c>
      <c r="Z11" s="889">
        <f>COUNTA(Z4:Z4)</f>
        <v>0</v>
      </c>
      <c r="AA11" s="896">
        <f>COUNTA(AA4:AA4)</f>
        <v>0</v>
      </c>
      <c r="AB11" s="903">
        <f>COUNTA(AB4:AB4)</f>
        <v>0</v>
      </c>
      <c r="AC11" s="910">
        <f>COUNTA(AC4:AC4)</f>
        <v>0</v>
      </c>
      <c r="AD11" s="917">
        <f>COUNTA(AD4:AD4)</f>
        <v>0</v>
      </c>
      <c r="AE11" s="924">
        <f>COUNTA(AE4:AE4)</f>
        <v>0</v>
      </c>
      <c r="AF11" s="931">
        <f>COUNTA(AF4:AF4)</f>
        <v>0</v>
      </c>
      <c r="AG11" s="938">
        <f>COUNTA(AG4:AG4)</f>
        <v>0</v>
      </c>
      <c r="AH11" s="945">
        <f>COUNTA(AH4:AH4)</f>
        <v>0</v>
      </c>
      <c r="AI11" s="952">
        <f>COUNTA(AI4:AI4)</f>
        <v>0</v>
      </c>
      <c r="AJ11" s="959">
        <f>COUNTA(AJ4:AJ4)</f>
        <v>0</v>
      </c>
      <c r="AK11" s="966">
        <f>COUNTA(AK4:AK4)</f>
        <v>0</v>
      </c>
      <c r="AL11" s="973">
        <f>COUNTA(AL4:AL4)</f>
        <v>0</v>
      </c>
      <c r="AM11" s="980">
        <f>COUNTA(AM4:AM4)</f>
        <v>0</v>
      </c>
      <c r="AN11" s="987">
        <f>COUNTA(AN4:AN4)</f>
        <v>0</v>
      </c>
      <c r="AO11" s="994">
        <f>COUNTA(AO4:AO4)</f>
        <v>0</v>
      </c>
      <c r="AP11" s="1001">
        <f>COUNTA(AP4:AP4)</f>
        <v>0</v>
      </c>
    </row>
    <row r="12" spans="1:42" ht="17" x14ac:dyDescent="0.25">
      <c r="A12" s="638" t="s">
        <v>64</v>
      </c>
      <c r="B12" s="722"/>
      <c r="C12" s="729" t="e">
        <f>C11/SUM(C11:L11)*100</f>
        <v>#DIV/0!</v>
      </c>
      <c r="D12" s="736" t="e">
        <f>D11/SUM(C11:L11)*100</f>
        <v>#DIV/0!</v>
      </c>
      <c r="E12" s="743" t="e">
        <f>E11/SUM(C11:L11)*100</f>
        <v>#DIV/0!</v>
      </c>
      <c r="F12" s="750" t="e">
        <f>F11/SUM(C11:L11)*100</f>
        <v>#DIV/0!</v>
      </c>
      <c r="G12" s="757" t="e">
        <f>G11/SUM(C11:L11)*100</f>
        <v>#DIV/0!</v>
      </c>
      <c r="H12" s="764" t="e">
        <f>H11/SUM(C11:L11)*100</f>
        <v>#DIV/0!</v>
      </c>
      <c r="I12" s="771" t="e">
        <f>I11/SUM(C11:L11)*100</f>
        <v>#DIV/0!</v>
      </c>
      <c r="J12" s="778" t="e">
        <f>J11/SUM(C11:L11)*100</f>
        <v>#DIV/0!</v>
      </c>
      <c r="K12" s="785" t="e">
        <f>K11/SUM(C11:L11)*100</f>
        <v>#DIV/0!</v>
      </c>
      <c r="L12" s="792" t="e">
        <f>L11/SUM(C11:L11)*100</f>
        <v>#DIV/0!</v>
      </c>
      <c r="M12" s="799" t="e">
        <f>M11/SUM(M11:N11)*100</f>
        <v>#DIV/0!</v>
      </c>
      <c r="N12" s="806" t="e">
        <f>N11/SUM(M11:N11)*100</f>
        <v>#DIV/0!</v>
      </c>
      <c r="O12" s="813" t="e">
        <f>O11/SUM(O11:Q11)*100</f>
        <v>#DIV/0!</v>
      </c>
      <c r="P12" s="820" t="e">
        <f>P11/SUM(O11:Q11)*100</f>
        <v>#DIV/0!</v>
      </c>
      <c r="Q12" s="827" t="e">
        <f>Q11/SUM(O11:Q11)*100</f>
        <v>#DIV/0!</v>
      </c>
      <c r="R12" s="834" t="e">
        <f>R11/SUM(R11:U11)*100</f>
        <v>#DIV/0!</v>
      </c>
      <c r="S12" s="841" t="e">
        <f>S11/SUM(R11:U11)*100</f>
        <v>#DIV/0!</v>
      </c>
      <c r="T12" s="848" t="e">
        <f>T11/SUM(R11:U11)*100</f>
        <v>#DIV/0!</v>
      </c>
      <c r="U12" s="855" t="e">
        <f>U11/SUM(R11:U11)*100</f>
        <v>#DIV/0!</v>
      </c>
      <c r="V12" s="862"/>
      <c r="W12" s="869"/>
      <c r="X12" s="876"/>
      <c r="Y12" s="883"/>
      <c r="Z12" s="890" t="e">
        <f>Z11/SUM(Z11:AC11)*100</f>
        <v>#DIV/0!</v>
      </c>
      <c r="AA12" s="897" t="e">
        <f>AA11/SUM(Z11:AC11)*100</f>
        <v>#DIV/0!</v>
      </c>
      <c r="AB12" s="904" t="e">
        <f>AB11/SUM(Z11:AC11)*100</f>
        <v>#DIV/0!</v>
      </c>
      <c r="AC12" s="911" t="e">
        <f>AC11/SUM(Z11:AC11)*100</f>
        <v>#DIV/0!</v>
      </c>
      <c r="AD12" s="918" t="e">
        <f>AD11/SUM(AD11:AF11)*100</f>
        <v>#DIV/0!</v>
      </c>
      <c r="AE12" s="925" t="e">
        <f>AE11/SUM(AD11:AF11)*100</f>
        <v>#DIV/0!</v>
      </c>
      <c r="AF12" s="932" t="e">
        <f>AF11/SUM(AD11:AF11)*100</f>
        <v>#DIV/0!</v>
      </c>
      <c r="AG12" s="939" t="e">
        <f>AG11/SUM(AG11:AH11)*100</f>
        <v>#DIV/0!</v>
      </c>
      <c r="AH12" s="946" t="e">
        <f>AH11/SUM(AG11:AH11)*100</f>
        <v>#DIV/0!</v>
      </c>
      <c r="AI12" s="953"/>
      <c r="AJ12" s="960"/>
      <c r="AK12" s="967"/>
      <c r="AL12" s="974"/>
      <c r="AM12" s="981"/>
      <c r="AN12" s="988"/>
      <c r="AO12" s="995"/>
      <c r="AP12" s="1002"/>
    </row>
    <row r="13" spans="1:42" ht="17" x14ac:dyDescent="0.25">
      <c r="A13" s="638" t="s">
        <v>65</v>
      </c>
      <c r="B13" s="723" t="e">
        <f>B11/A8*100</f>
        <v>#DIV/0!</v>
      </c>
      <c r="C13" s="730" t="e">
        <f>C11/A8*100</f>
        <v>#DIV/0!</v>
      </c>
      <c r="D13" s="737" t="e">
        <f>D11/A8*100</f>
        <v>#DIV/0!</v>
      </c>
      <c r="E13" s="744" t="e">
        <f>E11/A8*100</f>
        <v>#DIV/0!</v>
      </c>
      <c r="F13" s="751" t="e">
        <f>F11/A8*100</f>
        <v>#DIV/0!</v>
      </c>
      <c r="G13" s="758" t="e">
        <f>G11/A8*100</f>
        <v>#DIV/0!</v>
      </c>
      <c r="H13" s="765" t="e">
        <f>H11/A8*100</f>
        <v>#DIV/0!</v>
      </c>
      <c r="I13" s="772" t="e">
        <f>I11/A8*100</f>
        <v>#DIV/0!</v>
      </c>
      <c r="J13" s="779" t="e">
        <f>J11/A8*100</f>
        <v>#DIV/0!</v>
      </c>
      <c r="K13" s="786" t="e">
        <f>K11/A8*100</f>
        <v>#DIV/0!</v>
      </c>
      <c r="L13" s="793" t="e">
        <f>L11/A8*100</f>
        <v>#DIV/0!</v>
      </c>
      <c r="M13" s="800" t="e">
        <f>M11/A8*100</f>
        <v>#DIV/0!</v>
      </c>
      <c r="N13" s="807" t="e">
        <f>N11/A8*100</f>
        <v>#DIV/0!</v>
      </c>
      <c r="O13" s="814" t="e">
        <f>O11/A8*100</f>
        <v>#DIV/0!</v>
      </c>
      <c r="P13" s="821" t="e">
        <f>P11/A8*100</f>
        <v>#DIV/0!</v>
      </c>
      <c r="Q13" s="828" t="e">
        <f>Q11/A8*100</f>
        <v>#DIV/0!</v>
      </c>
      <c r="R13" s="835" t="e">
        <f>R11/A8*100</f>
        <v>#DIV/0!</v>
      </c>
      <c r="S13" s="842" t="e">
        <f>S11/A8*100</f>
        <v>#DIV/0!</v>
      </c>
      <c r="T13" s="849" t="e">
        <f>T11/A8*100</f>
        <v>#DIV/0!</v>
      </c>
      <c r="U13" s="856" t="e">
        <f>U11/A8*100</f>
        <v>#DIV/0!</v>
      </c>
      <c r="V13" s="863" t="e">
        <f>V11/A8*100</f>
        <v>#DIV/0!</v>
      </c>
      <c r="W13" s="870" t="e">
        <f>W11/A8*100</f>
        <v>#DIV/0!</v>
      </c>
      <c r="X13" s="877" t="e">
        <f>X11/A8*100</f>
        <v>#DIV/0!</v>
      </c>
      <c r="Y13" s="884" t="e">
        <f>Y11/A8*100</f>
        <v>#DIV/0!</v>
      </c>
      <c r="Z13" s="891" t="e">
        <f>Z11/A8*100</f>
        <v>#DIV/0!</v>
      </c>
      <c r="AA13" s="898" t="e">
        <f>AA11/A8*100</f>
        <v>#DIV/0!</v>
      </c>
      <c r="AB13" s="905" t="e">
        <f>AB11/A8*100</f>
        <v>#DIV/0!</v>
      </c>
      <c r="AC13" s="912" t="e">
        <f>AC11/A8*100</f>
        <v>#DIV/0!</v>
      </c>
      <c r="AD13" s="919" t="e">
        <f>AD11/A8*100</f>
        <v>#DIV/0!</v>
      </c>
      <c r="AE13" s="926" t="e">
        <f>AE11/A8*100</f>
        <v>#DIV/0!</v>
      </c>
      <c r="AF13" s="933" t="e">
        <f>AF11/A8*100</f>
        <v>#DIV/0!</v>
      </c>
      <c r="AG13" s="940" t="e">
        <f>AG11/A8*100</f>
        <v>#DIV/0!</v>
      </c>
      <c r="AH13" s="947" t="e">
        <f>AH11/A8*100</f>
        <v>#DIV/0!</v>
      </c>
      <c r="AI13" s="954" t="e">
        <f>AI11/A8*100</f>
        <v>#DIV/0!</v>
      </c>
      <c r="AJ13" s="961" t="e">
        <f>AJ11/A8*100</f>
        <v>#DIV/0!</v>
      </c>
      <c r="AK13" s="968" t="e">
        <f>AK11/A8*100</f>
        <v>#DIV/0!</v>
      </c>
      <c r="AL13" s="975" t="e">
        <f>AL11/A8*100</f>
        <v>#DIV/0!</v>
      </c>
      <c r="AM13" s="982" t="e">
        <f>AM11/A8*100</f>
        <v>#DIV/0!</v>
      </c>
      <c r="AN13" s="989" t="e">
        <f>AN11/A8*100</f>
        <v>#DIV/0!</v>
      </c>
      <c r="AO13" s="996" t="e">
        <f>AO11/A8*100</f>
        <v>#DIV/0!</v>
      </c>
      <c r="AP13" s="1003" t="e">
        <f>AP11/A8*100</f>
        <v>#DIV/0!</v>
      </c>
    </row>
    <row r="14" spans="1:42" ht="17" x14ac:dyDescent="0.25">
      <c r="A14" s="638" t="s">
        <v>66</v>
      </c>
      <c r="B14" s="724">
        <f>MIN(B4:B4)</f>
        <v>0</v>
      </c>
      <c r="C14" s="731"/>
      <c r="D14" s="738"/>
      <c r="E14" s="745"/>
      <c r="F14" s="752"/>
      <c r="G14" s="759"/>
      <c r="H14" s="766"/>
      <c r="I14" s="773"/>
      <c r="J14" s="780"/>
      <c r="K14" s="787"/>
      <c r="L14" s="794"/>
      <c r="M14" s="801"/>
      <c r="N14" s="808"/>
      <c r="O14" s="815"/>
      <c r="P14" s="822"/>
      <c r="Q14" s="829"/>
      <c r="R14" s="836"/>
      <c r="S14" s="843"/>
      <c r="T14" s="850"/>
      <c r="U14" s="857"/>
      <c r="V14" s="864"/>
      <c r="W14" s="871"/>
      <c r="X14" s="878"/>
      <c r="Y14" s="885"/>
      <c r="Z14" s="892"/>
      <c r="AA14" s="899"/>
      <c r="AB14" s="906"/>
      <c r="AC14" s="913"/>
      <c r="AD14" s="920"/>
      <c r="AE14" s="927"/>
      <c r="AF14" s="934"/>
      <c r="AG14" s="941"/>
      <c r="AH14" s="948"/>
      <c r="AI14" s="955"/>
      <c r="AJ14" s="962"/>
      <c r="AK14" s="969"/>
      <c r="AL14" s="976"/>
      <c r="AM14" s="983"/>
      <c r="AN14" s="990"/>
      <c r="AO14" s="997"/>
      <c r="AP14" s="1004"/>
    </row>
    <row r="15" spans="1:42" ht="17" x14ac:dyDescent="0.25">
      <c r="A15" s="638" t="s">
        <v>67</v>
      </c>
      <c r="B15" s="725">
        <f>MAX(B4:B4)</f>
        <v>0</v>
      </c>
      <c r="C15" s="732"/>
      <c r="D15" s="739"/>
      <c r="E15" s="746"/>
      <c r="F15" s="753"/>
      <c r="G15" s="760"/>
      <c r="H15" s="767"/>
      <c r="I15" s="774"/>
      <c r="J15" s="781"/>
      <c r="K15" s="788"/>
      <c r="L15" s="795"/>
      <c r="M15" s="802"/>
      <c r="N15" s="809"/>
      <c r="O15" s="816"/>
      <c r="P15" s="823"/>
      <c r="Q15" s="830"/>
      <c r="R15" s="837"/>
      <c r="S15" s="844"/>
      <c r="T15" s="851"/>
      <c r="U15" s="858"/>
      <c r="V15" s="865"/>
      <c r="W15" s="872"/>
      <c r="X15" s="879"/>
      <c r="Y15" s="886"/>
      <c r="Z15" s="893"/>
      <c r="AA15" s="900"/>
      <c r="AB15" s="907"/>
      <c r="AC15" s="914"/>
      <c r="AD15" s="921"/>
      <c r="AE15" s="928"/>
      <c r="AF15" s="935"/>
      <c r="AG15" s="942"/>
      <c r="AH15" s="949"/>
      <c r="AI15" s="956"/>
      <c r="AJ15" s="963"/>
      <c r="AK15" s="970"/>
      <c r="AL15" s="977"/>
      <c r="AM15" s="984"/>
      <c r="AN15" s="991"/>
      <c r="AO15" s="998"/>
      <c r="AP15" s="1005"/>
    </row>
    <row r="16" spans="1:42" ht="17" x14ac:dyDescent="0.25">
      <c r="A16" s="638" t="s">
        <v>68</v>
      </c>
      <c r="B16" s="726"/>
      <c r="C16" s="733"/>
      <c r="D16" s="740"/>
      <c r="E16" s="747"/>
      <c r="F16" s="754"/>
      <c r="G16" s="761"/>
      <c r="H16" s="768"/>
      <c r="I16" s="775"/>
      <c r="J16" s="782"/>
      <c r="K16" s="789"/>
      <c r="L16" s="796"/>
      <c r="M16" s="803"/>
      <c r="N16" s="810"/>
      <c r="O16" s="817"/>
      <c r="P16" s="824"/>
      <c r="Q16" s="831"/>
      <c r="R16" s="838"/>
      <c r="S16" s="845"/>
      <c r="T16" s="852"/>
      <c r="U16" s="859"/>
      <c r="V16" s="866"/>
      <c r="W16" s="873"/>
      <c r="X16" s="880"/>
      <c r="Y16" s="887"/>
      <c r="Z16" s="894"/>
      <c r="AA16" s="901"/>
      <c r="AB16" s="908"/>
      <c r="AC16" s="915"/>
      <c r="AD16" s="922"/>
      <c r="AE16" s="929"/>
      <c r="AF16" s="936"/>
      <c r="AG16" s="943"/>
      <c r="AH16" s="950"/>
      <c r="AI16" s="957"/>
      <c r="AJ16" s="964"/>
      <c r="AK16" s="971"/>
      <c r="AL16" s="978"/>
      <c r="AM16" s="985"/>
      <c r="AN16" s="992"/>
      <c r="AO16" s="999"/>
      <c r="AP16" s="1006"/>
    </row>
    <row r="17" spans="1:42" ht="17" x14ac:dyDescent="0.25">
      <c r="A17" s="639" t="s">
        <v>69</v>
      </c>
      <c r="B17" s="727"/>
      <c r="C17" s="734"/>
      <c r="D17" s="741"/>
      <c r="E17" s="748"/>
      <c r="F17" s="755"/>
      <c r="G17" s="762"/>
      <c r="H17" s="769"/>
      <c r="I17" s="776"/>
      <c r="J17" s="783"/>
      <c r="K17" s="790"/>
      <c r="L17" s="797"/>
      <c r="M17" s="804"/>
      <c r="N17" s="811"/>
      <c r="O17" s="818"/>
      <c r="P17" s="825"/>
      <c r="Q17" s="832"/>
      <c r="R17" s="839"/>
      <c r="S17" s="846"/>
      <c r="T17" s="853"/>
      <c r="U17" s="860"/>
      <c r="V17" s="867"/>
      <c r="W17" s="874"/>
      <c r="X17" s="881"/>
      <c r="Y17" s="888"/>
      <c r="Z17" s="895"/>
      <c r="AA17" s="902"/>
      <c r="AB17" s="909"/>
      <c r="AC17" s="916"/>
      <c r="AD17" s="923"/>
      <c r="AE17" s="930"/>
      <c r="AF17" s="937"/>
      <c r="AG17" s="944"/>
      <c r="AH17" s="951"/>
      <c r="AI17" s="958"/>
      <c r="AJ17" s="965"/>
      <c r="AK17" s="972"/>
      <c r="AL17" s="979"/>
      <c r="AM17" s="986"/>
      <c r="AN17" s="993"/>
      <c r="AO17" s="1000"/>
      <c r="AP17" s="1007"/>
    </row>
  </sheetData>
  <mergeCells count="28">
    <mergeCell ref="A5:AP5"/>
    <mergeCell ref="A7:AP7"/>
    <mergeCell ref="A8:A10"/>
    <mergeCell ref="B8:B10"/>
    <mergeCell ref="C8:L9"/>
    <mergeCell ref="M8:Y8"/>
    <mergeCell ref="M9:N9"/>
    <mergeCell ref="O9:Q9"/>
    <mergeCell ref="R9:U9"/>
    <mergeCell ref="V9:Y9"/>
    <mergeCell ref="Z8:AC9"/>
    <mergeCell ref="AD8:AF9"/>
    <mergeCell ref="AG8:AH9"/>
    <mergeCell ref="AI8:AO9"/>
    <mergeCell ref="AP8:AP10"/>
    <mergeCell ref="Z1:AC2"/>
    <mergeCell ref="AD1:AF2"/>
    <mergeCell ref="AG1:AH2"/>
    <mergeCell ref="AI1:AO2"/>
    <mergeCell ref="AP1:AP3"/>
    <mergeCell ref="A1:A3"/>
    <mergeCell ref="B1:B3"/>
    <mergeCell ref="C1:L2"/>
    <mergeCell ref="M1:Y1"/>
    <mergeCell ref="M2:N2"/>
    <mergeCell ref="O2:Q2"/>
    <mergeCell ref="R2:U2"/>
    <mergeCell ref="V2:Y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15"/>
  <sheetViews>
    <sheetView workbookViewId="0">
      <selection activeCell="A21" sqref="A3:XFD21"/>
    </sheetView>
  </sheetViews>
  <sheetFormatPr baseColWidth="10" defaultColWidth="8.83203125" defaultRowHeight="15" x14ac:dyDescent="0.2"/>
  <cols>
    <col min="1" max="1" width="17.5" bestFit="1" customWidth="1"/>
    <col min="2" max="2" width="24.1640625" bestFit="1" customWidth="1"/>
    <col min="3" max="3" width="5.1640625" bestFit="1" customWidth="1"/>
    <col min="4" max="5" width="4.83203125" bestFit="1" customWidth="1"/>
    <col min="6" max="7" width="5.1640625" bestFit="1" customWidth="1"/>
    <col min="8" max="12" width="4.83203125" bestFit="1" customWidth="1"/>
    <col min="13" max="13" width="5.1640625" bestFit="1" customWidth="1"/>
    <col min="14" max="26" width="4.83203125" bestFit="1" customWidth="1"/>
    <col min="27" max="27" width="6.33203125" bestFit="1" customWidth="1"/>
    <col min="28" max="30" width="4.83203125" bestFit="1" customWidth="1"/>
    <col min="31" max="32" width="5.1640625" bestFit="1" customWidth="1"/>
    <col min="33" max="33" width="6.33203125" bestFit="1" customWidth="1"/>
    <col min="34" max="36" width="4.83203125" bestFit="1" customWidth="1"/>
    <col min="37" max="38" width="5.1640625" bestFit="1" customWidth="1"/>
    <col min="39" max="39" width="4.83203125" bestFit="1" customWidth="1"/>
    <col min="40" max="41" width="5.33203125" bestFit="1" customWidth="1"/>
    <col min="42" max="42" width="44.1640625" bestFit="1" customWidth="1"/>
  </cols>
  <sheetData>
    <row r="1" spans="1:42" ht="17" x14ac:dyDescent="0.2">
      <c r="A1" s="2911" t="s">
        <v>56</v>
      </c>
      <c r="B1" s="2913" t="s">
        <v>4</v>
      </c>
      <c r="C1" s="2915" t="s">
        <v>124</v>
      </c>
      <c r="D1" s="2915"/>
      <c r="E1" s="2915"/>
      <c r="F1" s="2915"/>
      <c r="G1" s="2915"/>
      <c r="H1" s="2915"/>
      <c r="I1" s="2915"/>
      <c r="J1" s="2915"/>
      <c r="K1" s="2915"/>
      <c r="L1" s="2915"/>
      <c r="M1" s="2915"/>
      <c r="N1" s="2915"/>
      <c r="O1" s="2915"/>
      <c r="P1" s="2915"/>
      <c r="Q1" s="2915"/>
      <c r="R1" s="2915"/>
      <c r="S1" s="2915"/>
      <c r="T1" s="2915"/>
      <c r="U1" s="2915"/>
      <c r="V1" s="2915"/>
      <c r="W1" s="2915"/>
      <c r="X1" s="2915"/>
      <c r="Y1" s="2915"/>
      <c r="Z1" s="2915"/>
      <c r="AA1" s="2916" t="s">
        <v>7</v>
      </c>
      <c r="AB1" s="2916"/>
      <c r="AC1" s="2916"/>
      <c r="AD1" s="2916"/>
      <c r="AE1" s="2917" t="s">
        <v>6</v>
      </c>
      <c r="AF1" s="2917"/>
      <c r="AG1" s="2918" t="s">
        <v>11</v>
      </c>
      <c r="AH1" s="2918"/>
      <c r="AI1" s="2918"/>
      <c r="AJ1" s="2918"/>
      <c r="AK1" s="2919" t="s">
        <v>86</v>
      </c>
      <c r="AL1" s="2919"/>
      <c r="AM1" s="2919"/>
      <c r="AN1" s="2920" t="s">
        <v>12</v>
      </c>
      <c r="AO1" s="2920"/>
      <c r="AP1" s="2921" t="s">
        <v>13</v>
      </c>
    </row>
    <row r="2" spans="1:42" ht="154" thickBot="1" x14ac:dyDescent="0.25">
      <c r="A2" s="2912"/>
      <c r="B2" s="2914"/>
      <c r="C2" s="1052" t="s">
        <v>23</v>
      </c>
      <c r="D2" s="1053" t="s">
        <v>125</v>
      </c>
      <c r="E2" s="1054" t="s">
        <v>126</v>
      </c>
      <c r="F2" s="1055" t="s">
        <v>127</v>
      </c>
      <c r="G2" s="1056" t="s">
        <v>19</v>
      </c>
      <c r="H2" s="1057" t="s">
        <v>128</v>
      </c>
      <c r="I2" s="1058" t="s">
        <v>73</v>
      </c>
      <c r="J2" s="1059" t="s">
        <v>72</v>
      </c>
      <c r="K2" s="1060" t="s">
        <v>129</v>
      </c>
      <c r="L2" s="1061" t="s">
        <v>130</v>
      </c>
      <c r="M2" s="1062" t="s">
        <v>131</v>
      </c>
      <c r="N2" s="1063" t="s">
        <v>132</v>
      </c>
      <c r="O2" s="1064" t="s">
        <v>133</v>
      </c>
      <c r="P2" s="1065" t="s">
        <v>134</v>
      </c>
      <c r="Q2" s="1066" t="s">
        <v>135</v>
      </c>
      <c r="R2" s="1067" t="s">
        <v>136</v>
      </c>
      <c r="S2" s="1068" t="s">
        <v>137</v>
      </c>
      <c r="T2" s="1069" t="s">
        <v>138</v>
      </c>
      <c r="U2" s="1070" t="s">
        <v>139</v>
      </c>
      <c r="V2" s="1071" t="s">
        <v>140</v>
      </c>
      <c r="W2" s="1072" t="s">
        <v>141</v>
      </c>
      <c r="X2" s="1073" t="s">
        <v>142</v>
      </c>
      <c r="Y2" s="1074" t="s">
        <v>143</v>
      </c>
      <c r="Z2" s="1075" t="s">
        <v>144</v>
      </c>
      <c r="AA2" s="1076" t="s">
        <v>8</v>
      </c>
      <c r="AB2" s="1077" t="s">
        <v>145</v>
      </c>
      <c r="AC2" s="1078" t="s">
        <v>146</v>
      </c>
      <c r="AD2" s="1079" t="s">
        <v>147</v>
      </c>
      <c r="AE2" s="1080" t="s">
        <v>148</v>
      </c>
      <c r="AF2" s="1081" t="s">
        <v>149</v>
      </c>
      <c r="AG2" s="1082" t="s">
        <v>46</v>
      </c>
      <c r="AH2" s="1083" t="s">
        <v>47</v>
      </c>
      <c r="AI2" s="1084" t="s">
        <v>48</v>
      </c>
      <c r="AJ2" s="1085" t="s">
        <v>49</v>
      </c>
      <c r="AK2" s="1086" t="s">
        <v>110</v>
      </c>
      <c r="AL2" s="1087" t="s">
        <v>47</v>
      </c>
      <c r="AM2" s="1088" t="s">
        <v>150</v>
      </c>
      <c r="AN2" s="1089" t="s">
        <v>52</v>
      </c>
      <c r="AO2" s="1090" t="s">
        <v>114</v>
      </c>
      <c r="AP2" s="2922"/>
    </row>
    <row r="3" spans="1:42" ht="18" thickBot="1" x14ac:dyDescent="0.3">
      <c r="A3" s="1010"/>
      <c r="B3" s="1011"/>
      <c r="C3" s="1012"/>
      <c r="D3" s="1013"/>
      <c r="E3" s="1014"/>
      <c r="F3" s="1015"/>
      <c r="G3" s="1016"/>
      <c r="H3" s="1017"/>
      <c r="I3" s="1018"/>
      <c r="J3" s="1019"/>
      <c r="K3" s="1020"/>
      <c r="L3" s="1021"/>
      <c r="M3" s="1022"/>
      <c r="N3" s="1023"/>
      <c r="O3" s="1024"/>
      <c r="P3" s="1025"/>
      <c r="Q3" s="1026"/>
      <c r="R3" s="1027"/>
      <c r="S3" s="1028"/>
      <c r="T3" s="1029"/>
      <c r="U3" s="1030"/>
      <c r="V3" s="1031"/>
      <c r="W3" s="1032"/>
      <c r="X3" s="1033"/>
      <c r="Y3" s="1034"/>
      <c r="Z3" s="1035"/>
      <c r="AA3" s="1036"/>
      <c r="AB3" s="1037"/>
      <c r="AC3" s="1038"/>
      <c r="AD3" s="1039"/>
      <c r="AE3" s="1040"/>
      <c r="AF3" s="1041"/>
      <c r="AG3" s="1042"/>
      <c r="AH3" s="1043"/>
      <c r="AI3" s="1044"/>
      <c r="AJ3" s="1045"/>
      <c r="AK3" s="1046"/>
      <c r="AL3" s="1047"/>
      <c r="AM3" s="1048"/>
      <c r="AN3" s="1049"/>
      <c r="AO3" s="1050"/>
      <c r="AP3" s="1051"/>
    </row>
    <row r="4" spans="1:42" ht="33" x14ac:dyDescent="0.2">
      <c r="A4" s="2923" t="s">
        <v>60</v>
      </c>
      <c r="B4" s="2923"/>
      <c r="C4" s="2923"/>
      <c r="D4" s="2923"/>
      <c r="E4" s="2923"/>
      <c r="F4" s="2923"/>
      <c r="G4" s="2923"/>
      <c r="H4" s="2923"/>
      <c r="I4" s="2923"/>
      <c r="J4" s="2923"/>
      <c r="K4" s="2923"/>
      <c r="L4" s="2923"/>
      <c r="M4" s="2923"/>
      <c r="N4" s="2923"/>
      <c r="O4" s="2923"/>
      <c r="P4" s="2923"/>
      <c r="Q4" s="2923"/>
      <c r="R4" s="2923"/>
      <c r="S4" s="2923"/>
      <c r="T4" s="2923"/>
      <c r="U4" s="2923"/>
      <c r="V4" s="2923"/>
      <c r="W4" s="2923"/>
      <c r="X4" s="2923"/>
      <c r="Y4" s="2923"/>
      <c r="Z4" s="2923"/>
      <c r="AA4" s="2923"/>
      <c r="AB4" s="2923"/>
      <c r="AC4" s="2923"/>
      <c r="AD4" s="2923"/>
      <c r="AE4" s="2923"/>
      <c r="AF4" s="2923"/>
      <c r="AG4" s="2923"/>
      <c r="AH4" s="2923"/>
      <c r="AI4" s="2923"/>
      <c r="AJ4" s="2923"/>
      <c r="AK4" s="2923"/>
      <c r="AL4" s="2923"/>
      <c r="AM4" s="2923"/>
      <c r="AN4" s="2923"/>
      <c r="AO4" s="2923"/>
      <c r="AP4" s="2923"/>
    </row>
    <row r="5" spans="1:42" x14ac:dyDescent="0.2">
      <c r="A5" s="1091" t="s">
        <v>61</v>
      </c>
      <c r="B5" s="1091" t="s">
        <v>61</v>
      </c>
      <c r="C5" s="1091" t="s">
        <v>61</v>
      </c>
      <c r="D5" s="1091" t="s">
        <v>61</v>
      </c>
      <c r="E5" s="1091" t="s">
        <v>61</v>
      </c>
      <c r="F5" s="1091" t="s">
        <v>61</v>
      </c>
      <c r="G5" s="1091" t="s">
        <v>61</v>
      </c>
      <c r="H5" s="1091" t="s">
        <v>61</v>
      </c>
      <c r="I5" s="1091" t="s">
        <v>61</v>
      </c>
      <c r="J5" s="1091" t="s">
        <v>61</v>
      </c>
      <c r="K5" s="1091" t="s">
        <v>61</v>
      </c>
      <c r="L5" s="1091" t="s">
        <v>61</v>
      </c>
      <c r="M5" s="1091" t="s">
        <v>61</v>
      </c>
      <c r="N5" s="1091" t="s">
        <v>61</v>
      </c>
      <c r="O5" s="1091" t="s">
        <v>61</v>
      </c>
      <c r="P5" s="1091" t="s">
        <v>61</v>
      </c>
      <c r="Q5" s="1091" t="s">
        <v>61</v>
      </c>
      <c r="R5" s="1091" t="s">
        <v>61</v>
      </c>
      <c r="S5" s="1091" t="s">
        <v>61</v>
      </c>
      <c r="T5" s="1091" t="s">
        <v>61</v>
      </c>
      <c r="U5" s="1091" t="s">
        <v>61</v>
      </c>
      <c r="V5" s="1091" t="s">
        <v>61</v>
      </c>
      <c r="W5" s="1091" t="s">
        <v>61</v>
      </c>
      <c r="X5" s="1091" t="s">
        <v>61</v>
      </c>
      <c r="Y5" s="1091" t="s">
        <v>61</v>
      </c>
      <c r="Z5" s="1091" t="s">
        <v>61</v>
      </c>
      <c r="AA5" s="1091" t="s">
        <v>61</v>
      </c>
      <c r="AB5" s="1091" t="s">
        <v>61</v>
      </c>
      <c r="AC5" s="1091" t="s">
        <v>61</v>
      </c>
      <c r="AD5" s="1091" t="s">
        <v>61</v>
      </c>
      <c r="AE5" s="1091" t="s">
        <v>61</v>
      </c>
      <c r="AF5" s="1091" t="s">
        <v>61</v>
      </c>
      <c r="AG5" s="1091" t="s">
        <v>61</v>
      </c>
      <c r="AH5" s="1091" t="s">
        <v>61</v>
      </c>
      <c r="AI5" s="1091" t="s">
        <v>61</v>
      </c>
      <c r="AJ5" s="1091" t="s">
        <v>61</v>
      </c>
      <c r="AK5" s="1091" t="s">
        <v>61</v>
      </c>
      <c r="AL5" s="1091" t="s">
        <v>61</v>
      </c>
      <c r="AM5" s="1091" t="s">
        <v>61</v>
      </c>
      <c r="AN5" s="1091" t="s">
        <v>61</v>
      </c>
      <c r="AO5" s="1091" t="s">
        <v>61</v>
      </c>
      <c r="AP5" s="1091" t="s">
        <v>61</v>
      </c>
    </row>
    <row r="6" spans="1:42" ht="28" x14ac:dyDescent="0.2">
      <c r="A6" s="2924" t="s">
        <v>62</v>
      </c>
      <c r="B6" s="2924"/>
      <c r="C6" s="2924"/>
      <c r="D6" s="2924"/>
      <c r="E6" s="2924"/>
      <c r="F6" s="2924"/>
      <c r="G6" s="2924"/>
      <c r="H6" s="2924"/>
      <c r="I6" s="2924"/>
      <c r="J6" s="2924"/>
      <c r="K6" s="2924"/>
      <c r="L6" s="2924"/>
      <c r="M6" s="2924"/>
      <c r="N6" s="2924"/>
      <c r="O6" s="2924"/>
      <c r="P6" s="2924"/>
      <c r="Q6" s="2924"/>
      <c r="R6" s="2924"/>
      <c r="S6" s="2924"/>
      <c r="T6" s="2924"/>
      <c r="U6" s="2924"/>
      <c r="V6" s="2924"/>
      <c r="W6" s="2924"/>
      <c r="X6" s="2924"/>
      <c r="Y6" s="2924"/>
      <c r="Z6" s="2924"/>
      <c r="AA6" s="2924"/>
      <c r="AB6" s="2924"/>
      <c r="AC6" s="2924"/>
      <c r="AD6" s="2924"/>
      <c r="AE6" s="2924"/>
      <c r="AF6" s="2924"/>
      <c r="AG6" s="2924"/>
      <c r="AH6" s="2924"/>
      <c r="AI6" s="2924"/>
      <c r="AJ6" s="2924"/>
      <c r="AK6" s="2924"/>
      <c r="AL6" s="2924"/>
      <c r="AM6" s="2924"/>
      <c r="AN6" s="2924"/>
      <c r="AO6" s="2924"/>
      <c r="AP6" s="2924"/>
    </row>
    <row r="7" spans="1:42" ht="17" x14ac:dyDescent="0.2">
      <c r="A7" s="2911">
        <f t="array" ref="A7">SUM(IF(ROW(3:3),IF(A3:A3&amp;B3:B3&amp;C3:C3&amp;D3:D3&amp;E3:E3&amp;F3:F3&amp;G3:G3&amp;H3:H3&amp;I3:I3&amp;J3:J3&amp;K3:K3&amp;L3:L3&amp;M3:M3&amp;N3:N3&amp;O3:O3&amp;P3:P3&amp;Q3:Q3&amp;R3:R3&amp;S3:S3&amp;T3:T3&amp;U3:U3&amp;V3:V3&amp;W3:W3&amp;X3:X3&amp;Y3:Y3&amp;Z3:Z3&amp;AA3:AA3&amp;AB3:AB3&amp;AC3:AC3&amp;AD3:AD3&amp;AE3:AE3&amp;AF3:AF3&amp;AG3:AG3&amp;AH3:AH3&amp;AI3:AI3&amp;AJ3:AJ3&amp;AK3:AK3&amp;AL3:AL3&amp;AM3:AM3&amp;AN3:AN3&amp;AO3:AO3&amp;AP3:AP3&lt;&gt;"",1)))</f>
        <v>0</v>
      </c>
      <c r="B7" s="2913" t="s">
        <v>4</v>
      </c>
      <c r="C7" s="2915" t="s">
        <v>124</v>
      </c>
      <c r="D7" s="2915" t="s">
        <v>61</v>
      </c>
      <c r="E7" s="2915" t="s">
        <v>61</v>
      </c>
      <c r="F7" s="2915" t="s">
        <v>61</v>
      </c>
      <c r="G7" s="2915" t="s">
        <v>61</v>
      </c>
      <c r="H7" s="2915" t="s">
        <v>61</v>
      </c>
      <c r="I7" s="2915" t="s">
        <v>61</v>
      </c>
      <c r="J7" s="2915" t="s">
        <v>61</v>
      </c>
      <c r="K7" s="2915" t="s">
        <v>61</v>
      </c>
      <c r="L7" s="2915" t="s">
        <v>61</v>
      </c>
      <c r="M7" s="2915" t="s">
        <v>61</v>
      </c>
      <c r="N7" s="2915" t="s">
        <v>61</v>
      </c>
      <c r="O7" s="2915" t="s">
        <v>61</v>
      </c>
      <c r="P7" s="2915" t="s">
        <v>61</v>
      </c>
      <c r="Q7" s="2915" t="s">
        <v>61</v>
      </c>
      <c r="R7" s="2915" t="s">
        <v>61</v>
      </c>
      <c r="S7" s="2915" t="s">
        <v>61</v>
      </c>
      <c r="T7" s="2915" t="s">
        <v>61</v>
      </c>
      <c r="U7" s="2915" t="s">
        <v>61</v>
      </c>
      <c r="V7" s="2915" t="s">
        <v>61</v>
      </c>
      <c r="W7" s="2915" t="s">
        <v>61</v>
      </c>
      <c r="X7" s="2915" t="s">
        <v>61</v>
      </c>
      <c r="Y7" s="2915" t="s">
        <v>61</v>
      </c>
      <c r="Z7" s="2915" t="s">
        <v>61</v>
      </c>
      <c r="AA7" s="2916" t="s">
        <v>7</v>
      </c>
      <c r="AB7" s="2916" t="s">
        <v>61</v>
      </c>
      <c r="AC7" s="2916" t="s">
        <v>61</v>
      </c>
      <c r="AD7" s="2916" t="s">
        <v>61</v>
      </c>
      <c r="AE7" s="2917" t="s">
        <v>6</v>
      </c>
      <c r="AF7" s="2917" t="s">
        <v>61</v>
      </c>
      <c r="AG7" s="2918" t="s">
        <v>11</v>
      </c>
      <c r="AH7" s="2918" t="s">
        <v>61</v>
      </c>
      <c r="AI7" s="2918" t="s">
        <v>61</v>
      </c>
      <c r="AJ7" s="2918" t="s">
        <v>61</v>
      </c>
      <c r="AK7" s="2919" t="s">
        <v>86</v>
      </c>
      <c r="AL7" s="2919" t="s">
        <v>61</v>
      </c>
      <c r="AM7" s="2919" t="s">
        <v>61</v>
      </c>
      <c r="AN7" s="2920" t="s">
        <v>12</v>
      </c>
      <c r="AO7" s="2920" t="s">
        <v>61</v>
      </c>
      <c r="AP7" s="2921" t="s">
        <v>13</v>
      </c>
    </row>
    <row r="8" spans="1:42" ht="153" x14ac:dyDescent="0.2">
      <c r="A8" s="2912" t="s">
        <v>61</v>
      </c>
      <c r="B8" s="2914" t="s">
        <v>61</v>
      </c>
      <c r="C8" s="1052" t="s">
        <v>23</v>
      </c>
      <c r="D8" s="1053" t="s">
        <v>125</v>
      </c>
      <c r="E8" s="1054" t="s">
        <v>126</v>
      </c>
      <c r="F8" s="1055" t="s">
        <v>127</v>
      </c>
      <c r="G8" s="1056" t="s">
        <v>19</v>
      </c>
      <c r="H8" s="1057" t="s">
        <v>128</v>
      </c>
      <c r="I8" s="1058" t="s">
        <v>73</v>
      </c>
      <c r="J8" s="1059" t="s">
        <v>72</v>
      </c>
      <c r="K8" s="1060" t="s">
        <v>129</v>
      </c>
      <c r="L8" s="1061" t="s">
        <v>130</v>
      </c>
      <c r="M8" s="1062" t="s">
        <v>131</v>
      </c>
      <c r="N8" s="1063" t="s">
        <v>132</v>
      </c>
      <c r="O8" s="1064" t="s">
        <v>133</v>
      </c>
      <c r="P8" s="1065" t="s">
        <v>134</v>
      </c>
      <c r="Q8" s="1066" t="s">
        <v>135</v>
      </c>
      <c r="R8" s="1067" t="s">
        <v>136</v>
      </c>
      <c r="S8" s="1068" t="s">
        <v>137</v>
      </c>
      <c r="T8" s="1069" t="s">
        <v>138</v>
      </c>
      <c r="U8" s="1070" t="s">
        <v>139</v>
      </c>
      <c r="V8" s="1071" t="s">
        <v>140</v>
      </c>
      <c r="W8" s="1072" t="s">
        <v>141</v>
      </c>
      <c r="X8" s="1073" t="s">
        <v>142</v>
      </c>
      <c r="Y8" s="1074" t="s">
        <v>143</v>
      </c>
      <c r="Z8" s="1075" t="s">
        <v>144</v>
      </c>
      <c r="AA8" s="1076" t="s">
        <v>8</v>
      </c>
      <c r="AB8" s="1077" t="s">
        <v>145</v>
      </c>
      <c r="AC8" s="1078" t="s">
        <v>146</v>
      </c>
      <c r="AD8" s="1079" t="s">
        <v>147</v>
      </c>
      <c r="AE8" s="1080" t="s">
        <v>148</v>
      </c>
      <c r="AF8" s="1081" t="s">
        <v>149</v>
      </c>
      <c r="AG8" s="1082" t="s">
        <v>46</v>
      </c>
      <c r="AH8" s="1083" t="s">
        <v>47</v>
      </c>
      <c r="AI8" s="1084" t="s">
        <v>48</v>
      </c>
      <c r="AJ8" s="1085" t="s">
        <v>49</v>
      </c>
      <c r="AK8" s="1086" t="s">
        <v>110</v>
      </c>
      <c r="AL8" s="1087" t="s">
        <v>47</v>
      </c>
      <c r="AM8" s="1088" t="s">
        <v>150</v>
      </c>
      <c r="AN8" s="1089" t="s">
        <v>52</v>
      </c>
      <c r="AO8" s="1090" t="s">
        <v>114</v>
      </c>
      <c r="AP8" s="2922" t="s">
        <v>61</v>
      </c>
    </row>
    <row r="9" spans="1:42" ht="17" x14ac:dyDescent="0.25">
      <c r="A9" s="1008" t="s">
        <v>63</v>
      </c>
      <c r="B9" s="1092">
        <f>COUNTA(B3:B3)</f>
        <v>0</v>
      </c>
      <c r="C9" s="1099">
        <f>COUNTA(C3:C3)</f>
        <v>0</v>
      </c>
      <c r="D9" s="1106">
        <f>COUNTA(D3:D3)</f>
        <v>0</v>
      </c>
      <c r="E9" s="1113">
        <f>COUNTA(E3:E3)</f>
        <v>0</v>
      </c>
      <c r="F9" s="1120">
        <f>COUNTA(F3:F3)</f>
        <v>0</v>
      </c>
      <c r="G9" s="1127">
        <f>COUNTA(G3:G3)</f>
        <v>0</v>
      </c>
      <c r="H9" s="1134">
        <f>COUNTA(H3:H3)</f>
        <v>0</v>
      </c>
      <c r="I9" s="1141">
        <f>COUNTA(I3:I3)</f>
        <v>0</v>
      </c>
      <c r="J9" s="1148">
        <f>COUNTA(J3:J3)</f>
        <v>0</v>
      </c>
      <c r="K9" s="1155">
        <f>COUNTA(K3:K3)</f>
        <v>0</v>
      </c>
      <c r="L9" s="1162">
        <f>COUNTA(L3:L3)</f>
        <v>0</v>
      </c>
      <c r="M9" s="1169">
        <f>COUNTA(M3:M3)</f>
        <v>0</v>
      </c>
      <c r="N9" s="1176">
        <f>COUNTA(N3:N3)</f>
        <v>0</v>
      </c>
      <c r="O9" s="1183">
        <f>COUNTA(O3:O3)</f>
        <v>0</v>
      </c>
      <c r="P9" s="1190">
        <f>COUNTA(P3:P3)</f>
        <v>0</v>
      </c>
      <c r="Q9" s="1197">
        <f>COUNTA(Q3:Q3)</f>
        <v>0</v>
      </c>
      <c r="R9" s="1204">
        <f>COUNTA(R3:R3)</f>
        <v>0</v>
      </c>
      <c r="S9" s="1211">
        <f>COUNTA(S3:S3)</f>
        <v>0</v>
      </c>
      <c r="T9" s="1218">
        <f>COUNTA(T3:T3)</f>
        <v>0</v>
      </c>
      <c r="U9" s="1225">
        <f>COUNTA(U3:U3)</f>
        <v>0</v>
      </c>
      <c r="V9" s="1232">
        <f>COUNTA(V3:V3)</f>
        <v>0</v>
      </c>
      <c r="W9" s="1239">
        <f>COUNTA(W3:W3)</f>
        <v>0</v>
      </c>
      <c r="X9" s="1246">
        <f>COUNTA(X3:X3)</f>
        <v>0</v>
      </c>
      <c r="Y9" s="1253">
        <f>COUNTA(Y3:Y3)</f>
        <v>0</v>
      </c>
      <c r="Z9" s="1260">
        <f>COUNTA(Z3:Z3)</f>
        <v>0</v>
      </c>
      <c r="AA9" s="1267">
        <f>COUNTA(AA3:AA3)</f>
        <v>0</v>
      </c>
      <c r="AB9" s="1274">
        <f>COUNTA(AB3:AB3)</f>
        <v>0</v>
      </c>
      <c r="AC9" s="1281">
        <f>COUNTA(AC3:AC3)</f>
        <v>0</v>
      </c>
      <c r="AD9" s="1288">
        <f>COUNTA(AD3:AD3)</f>
        <v>0</v>
      </c>
      <c r="AE9" s="1295">
        <f>COUNTA(AE3:AE3)</f>
        <v>0</v>
      </c>
      <c r="AF9" s="1302">
        <f>COUNTA(AF3:AF3)</f>
        <v>0</v>
      </c>
      <c r="AG9" s="1309">
        <f>COUNTA(AG3:AG3)</f>
        <v>0</v>
      </c>
      <c r="AH9" s="1316">
        <f>COUNTA(AH3:AH3)</f>
        <v>0</v>
      </c>
      <c r="AI9" s="1323">
        <f>COUNTA(AI3:AI3)</f>
        <v>0</v>
      </c>
      <c r="AJ9" s="1330">
        <f>COUNTA(AJ3:AJ3)</f>
        <v>0</v>
      </c>
      <c r="AK9" s="1337">
        <f>COUNTA(AK3:AK3)</f>
        <v>0</v>
      </c>
      <c r="AL9" s="1344">
        <f>COUNTA(AL3:AL3)</f>
        <v>0</v>
      </c>
      <c r="AM9" s="1351">
        <f>COUNTA(AM3:AM3)</f>
        <v>0</v>
      </c>
      <c r="AN9" s="1358">
        <f>COUNTA(AN3:AN3)</f>
        <v>0</v>
      </c>
      <c r="AO9" s="1365">
        <f>COUNTA(AO3:AO3)</f>
        <v>0</v>
      </c>
      <c r="AP9" s="1372">
        <f>COUNTA(AP3:AP3)</f>
        <v>0</v>
      </c>
    </row>
    <row r="10" spans="1:42" ht="17" x14ac:dyDescent="0.25">
      <c r="A10" s="1009" t="s">
        <v>64</v>
      </c>
      <c r="B10" s="1093"/>
      <c r="C10" s="1100" t="e">
        <f>C9/SUM(C9:Z9)*100</f>
        <v>#DIV/0!</v>
      </c>
      <c r="D10" s="1107" t="e">
        <f>D9/SUM(C9:Z9)*100</f>
        <v>#DIV/0!</v>
      </c>
      <c r="E10" s="1114" t="e">
        <f>E9/SUM(C9:Z9)*100</f>
        <v>#DIV/0!</v>
      </c>
      <c r="F10" s="1121" t="e">
        <f>F9/SUM(C9:Z9)*100</f>
        <v>#DIV/0!</v>
      </c>
      <c r="G10" s="1128" t="e">
        <f>G9/SUM(C9:Z9)*100</f>
        <v>#DIV/0!</v>
      </c>
      <c r="H10" s="1135" t="e">
        <f>H9/SUM(C9:Z9)*100</f>
        <v>#DIV/0!</v>
      </c>
      <c r="I10" s="1142" t="e">
        <f>I9/SUM(C9:Z9)*100</f>
        <v>#DIV/0!</v>
      </c>
      <c r="J10" s="1149" t="e">
        <f>J9/SUM(C9:Z9)*100</f>
        <v>#DIV/0!</v>
      </c>
      <c r="K10" s="1156" t="e">
        <f>K9/SUM(C9:Z9)*100</f>
        <v>#DIV/0!</v>
      </c>
      <c r="L10" s="1163" t="e">
        <f>L9/SUM(C9:Z9)*100</f>
        <v>#DIV/0!</v>
      </c>
      <c r="M10" s="1170" t="e">
        <f>M9/SUM(C9:Z9)*100</f>
        <v>#DIV/0!</v>
      </c>
      <c r="N10" s="1177" t="e">
        <f>N9/SUM(C9:Z9)*100</f>
        <v>#DIV/0!</v>
      </c>
      <c r="O10" s="1184" t="e">
        <f>O9/SUM(C9:Z9)*100</f>
        <v>#DIV/0!</v>
      </c>
      <c r="P10" s="1191" t="e">
        <f>P9/SUM(C9:Z9)*100</f>
        <v>#DIV/0!</v>
      </c>
      <c r="Q10" s="1198" t="e">
        <f>Q9/SUM(C9:Z9)*100</f>
        <v>#DIV/0!</v>
      </c>
      <c r="R10" s="1205" t="e">
        <f>R9/SUM(C9:Z9)*100</f>
        <v>#DIV/0!</v>
      </c>
      <c r="S10" s="1212" t="e">
        <f>S9/SUM(C9:Z9)*100</f>
        <v>#DIV/0!</v>
      </c>
      <c r="T10" s="1219" t="e">
        <f>T9/SUM(C9:Z9)*100</f>
        <v>#DIV/0!</v>
      </c>
      <c r="U10" s="1226" t="e">
        <f>U9/SUM(C9:Z9)*100</f>
        <v>#DIV/0!</v>
      </c>
      <c r="V10" s="1233" t="e">
        <f>V9/SUM(C9:Z9)*100</f>
        <v>#DIV/0!</v>
      </c>
      <c r="W10" s="1240" t="e">
        <f>W9/SUM(C9:Z9)*100</f>
        <v>#DIV/0!</v>
      </c>
      <c r="X10" s="1247" t="e">
        <f>X9/SUM(C9:Z9)*100</f>
        <v>#DIV/0!</v>
      </c>
      <c r="Y10" s="1254" t="e">
        <f>Y9/SUM(C9:Z9)*100</f>
        <v>#DIV/0!</v>
      </c>
      <c r="Z10" s="1261" t="e">
        <f>Z9/SUM(C9:Z9)*100</f>
        <v>#DIV/0!</v>
      </c>
      <c r="AA10" s="1268" t="e">
        <f>AA9/SUM(AA9:AD9)*100</f>
        <v>#DIV/0!</v>
      </c>
      <c r="AB10" s="1275" t="e">
        <f>AB9/SUM(AA9:AD9)*100</f>
        <v>#DIV/0!</v>
      </c>
      <c r="AC10" s="1282" t="e">
        <f>AC9/SUM(AA9:AD9)*100</f>
        <v>#DIV/0!</v>
      </c>
      <c r="AD10" s="1289" t="e">
        <f>AD9/SUM(AA9:AD9)*100</f>
        <v>#DIV/0!</v>
      </c>
      <c r="AE10" s="1296" t="e">
        <f>AE9/SUM(AE9:AF9)*100</f>
        <v>#DIV/0!</v>
      </c>
      <c r="AF10" s="1303" t="e">
        <f>AF9/SUM(AE9:AF9)*100</f>
        <v>#DIV/0!</v>
      </c>
      <c r="AG10" s="1310" t="e">
        <f>AG9/SUM(AG9:AJ9)*100</f>
        <v>#DIV/0!</v>
      </c>
      <c r="AH10" s="1317" t="e">
        <f>AH9/SUM(AG9:AJ9)*100</f>
        <v>#DIV/0!</v>
      </c>
      <c r="AI10" s="1324" t="e">
        <f>AI9/SUM(AG9:AJ9)*100</f>
        <v>#DIV/0!</v>
      </c>
      <c r="AJ10" s="1331" t="e">
        <f>AJ9/SUM(AG9:AJ9)*100</f>
        <v>#DIV/0!</v>
      </c>
      <c r="AK10" s="1338" t="e">
        <f>AK9/SUM(AK9:AM9)*100</f>
        <v>#DIV/0!</v>
      </c>
      <c r="AL10" s="1345" t="e">
        <f>AL9/SUM(AK9:AM9)*100</f>
        <v>#DIV/0!</v>
      </c>
      <c r="AM10" s="1352" t="e">
        <f>AM9/SUM(AK9:AM9)*100</f>
        <v>#DIV/0!</v>
      </c>
      <c r="AN10" s="1359"/>
      <c r="AO10" s="1366"/>
      <c r="AP10" s="1373"/>
    </row>
    <row r="11" spans="1:42" ht="17" x14ac:dyDescent="0.25">
      <c r="A11" s="1009" t="s">
        <v>65</v>
      </c>
      <c r="B11" s="1094" t="e">
        <f>B9/A7*100</f>
        <v>#DIV/0!</v>
      </c>
      <c r="C11" s="1101" t="e">
        <f>C9/A7*100</f>
        <v>#DIV/0!</v>
      </c>
      <c r="D11" s="1108" t="e">
        <f>D9/A7*100</f>
        <v>#DIV/0!</v>
      </c>
      <c r="E11" s="1115" t="e">
        <f>E9/A7*100</f>
        <v>#DIV/0!</v>
      </c>
      <c r="F11" s="1122" t="e">
        <f>F9/A7*100</f>
        <v>#DIV/0!</v>
      </c>
      <c r="G11" s="1129" t="e">
        <f>G9/A7*100</f>
        <v>#DIV/0!</v>
      </c>
      <c r="H11" s="1136" t="e">
        <f>H9/A7*100</f>
        <v>#DIV/0!</v>
      </c>
      <c r="I11" s="1143" t="e">
        <f>I9/A7*100</f>
        <v>#DIV/0!</v>
      </c>
      <c r="J11" s="1150" t="e">
        <f>J9/A7*100</f>
        <v>#DIV/0!</v>
      </c>
      <c r="K11" s="1157" t="e">
        <f>K9/A7*100</f>
        <v>#DIV/0!</v>
      </c>
      <c r="L11" s="1164" t="e">
        <f>L9/A7*100</f>
        <v>#DIV/0!</v>
      </c>
      <c r="M11" s="1171" t="e">
        <f>M9/A7*100</f>
        <v>#DIV/0!</v>
      </c>
      <c r="N11" s="1178" t="e">
        <f>N9/A7*100</f>
        <v>#DIV/0!</v>
      </c>
      <c r="O11" s="1185" t="e">
        <f>O9/A7*100</f>
        <v>#DIV/0!</v>
      </c>
      <c r="P11" s="1192" t="e">
        <f>P9/A7*100</f>
        <v>#DIV/0!</v>
      </c>
      <c r="Q11" s="1199" t="e">
        <f>Q9/A7*100</f>
        <v>#DIV/0!</v>
      </c>
      <c r="R11" s="1206" t="e">
        <f>R9/A7*100</f>
        <v>#DIV/0!</v>
      </c>
      <c r="S11" s="1213" t="e">
        <f>S9/A7*100</f>
        <v>#DIV/0!</v>
      </c>
      <c r="T11" s="1220" t="e">
        <f>T9/A7*100</f>
        <v>#DIV/0!</v>
      </c>
      <c r="U11" s="1227" t="e">
        <f>U9/A7*100</f>
        <v>#DIV/0!</v>
      </c>
      <c r="V11" s="1234" t="e">
        <f>V9/A7*100</f>
        <v>#DIV/0!</v>
      </c>
      <c r="W11" s="1241" t="e">
        <f>W9/A7*100</f>
        <v>#DIV/0!</v>
      </c>
      <c r="X11" s="1248" t="e">
        <f>X9/A7*100</f>
        <v>#DIV/0!</v>
      </c>
      <c r="Y11" s="1255" t="e">
        <f>Y9/A7*100</f>
        <v>#DIV/0!</v>
      </c>
      <c r="Z11" s="1262" t="e">
        <f>Z9/A7*100</f>
        <v>#DIV/0!</v>
      </c>
      <c r="AA11" s="1269" t="e">
        <f>AA9/A7*100</f>
        <v>#DIV/0!</v>
      </c>
      <c r="AB11" s="1276" t="e">
        <f>AB9/A7*100</f>
        <v>#DIV/0!</v>
      </c>
      <c r="AC11" s="1283" t="e">
        <f>AC9/A7*100</f>
        <v>#DIV/0!</v>
      </c>
      <c r="AD11" s="1290" t="e">
        <f>AD9/A7*100</f>
        <v>#DIV/0!</v>
      </c>
      <c r="AE11" s="1297" t="e">
        <f>AE9/A7*100</f>
        <v>#DIV/0!</v>
      </c>
      <c r="AF11" s="1304" t="e">
        <f>AF9/A7*100</f>
        <v>#DIV/0!</v>
      </c>
      <c r="AG11" s="1311" t="e">
        <f>AG9/A7*100</f>
        <v>#DIV/0!</v>
      </c>
      <c r="AH11" s="1318" t="e">
        <f>AH9/A7*100</f>
        <v>#DIV/0!</v>
      </c>
      <c r="AI11" s="1325" t="e">
        <f>AI9/A7*100</f>
        <v>#DIV/0!</v>
      </c>
      <c r="AJ11" s="1332" t="e">
        <f>AJ9/A7*100</f>
        <v>#DIV/0!</v>
      </c>
      <c r="AK11" s="1339" t="e">
        <f>AK9/A7*100</f>
        <v>#DIV/0!</v>
      </c>
      <c r="AL11" s="1346" t="e">
        <f>AL9/A7*100</f>
        <v>#DIV/0!</v>
      </c>
      <c r="AM11" s="1353" t="e">
        <f>AM9/A7*100</f>
        <v>#DIV/0!</v>
      </c>
      <c r="AN11" s="1360" t="e">
        <f>AN9/A7*100</f>
        <v>#DIV/0!</v>
      </c>
      <c r="AO11" s="1367" t="e">
        <f>AO9/A7*100</f>
        <v>#DIV/0!</v>
      </c>
      <c r="AP11" s="1374" t="e">
        <f>AP9/A7*100</f>
        <v>#DIV/0!</v>
      </c>
    </row>
    <row r="12" spans="1:42" ht="17" x14ac:dyDescent="0.25">
      <c r="A12" s="1009" t="s">
        <v>66</v>
      </c>
      <c r="B12" s="1095">
        <f>MIN(B3:B3)</f>
        <v>0</v>
      </c>
      <c r="C12" s="1102"/>
      <c r="D12" s="1109"/>
      <c r="E12" s="1116"/>
      <c r="F12" s="1123"/>
      <c r="G12" s="1130"/>
      <c r="H12" s="1137"/>
      <c r="I12" s="1144"/>
      <c r="J12" s="1151"/>
      <c r="K12" s="1158"/>
      <c r="L12" s="1165"/>
      <c r="M12" s="1172"/>
      <c r="N12" s="1179"/>
      <c r="O12" s="1186"/>
      <c r="P12" s="1193"/>
      <c r="Q12" s="1200"/>
      <c r="R12" s="1207"/>
      <c r="S12" s="1214"/>
      <c r="T12" s="1221"/>
      <c r="U12" s="1228"/>
      <c r="V12" s="1235"/>
      <c r="W12" s="1242"/>
      <c r="X12" s="1249"/>
      <c r="Y12" s="1256"/>
      <c r="Z12" s="1263"/>
      <c r="AA12" s="1270"/>
      <c r="AB12" s="1277"/>
      <c r="AC12" s="1284"/>
      <c r="AD12" s="1291"/>
      <c r="AE12" s="1298"/>
      <c r="AF12" s="1305"/>
      <c r="AG12" s="1312"/>
      <c r="AH12" s="1319"/>
      <c r="AI12" s="1326"/>
      <c r="AJ12" s="1333"/>
      <c r="AK12" s="1340"/>
      <c r="AL12" s="1347"/>
      <c r="AM12" s="1354"/>
      <c r="AN12" s="1361"/>
      <c r="AO12" s="1368"/>
      <c r="AP12" s="1375"/>
    </row>
    <row r="13" spans="1:42" ht="17" x14ac:dyDescent="0.25">
      <c r="A13" s="1009" t="s">
        <v>67</v>
      </c>
      <c r="B13" s="1096">
        <f>MAX(B3:B3)</f>
        <v>0</v>
      </c>
      <c r="C13" s="1103"/>
      <c r="D13" s="1110"/>
      <c r="E13" s="1117"/>
      <c r="F13" s="1124"/>
      <c r="G13" s="1131"/>
      <c r="H13" s="1138"/>
      <c r="I13" s="1145"/>
      <c r="J13" s="1152"/>
      <c r="K13" s="1159"/>
      <c r="L13" s="1166"/>
      <c r="M13" s="1173"/>
      <c r="N13" s="1180"/>
      <c r="O13" s="1187"/>
      <c r="P13" s="1194"/>
      <c r="Q13" s="1201"/>
      <c r="R13" s="1208"/>
      <c r="S13" s="1215"/>
      <c r="T13" s="1222"/>
      <c r="U13" s="1229"/>
      <c r="V13" s="1236"/>
      <c r="W13" s="1243"/>
      <c r="X13" s="1250"/>
      <c r="Y13" s="1257"/>
      <c r="Z13" s="1264"/>
      <c r="AA13" s="1271"/>
      <c r="AB13" s="1278"/>
      <c r="AC13" s="1285"/>
      <c r="AD13" s="1292"/>
      <c r="AE13" s="1299"/>
      <c r="AF13" s="1306"/>
      <c r="AG13" s="1313"/>
      <c r="AH13" s="1320"/>
      <c r="AI13" s="1327"/>
      <c r="AJ13" s="1334"/>
      <c r="AK13" s="1341"/>
      <c r="AL13" s="1348"/>
      <c r="AM13" s="1355"/>
      <c r="AN13" s="1362"/>
      <c r="AO13" s="1369"/>
      <c r="AP13" s="1376"/>
    </row>
    <row r="14" spans="1:42" ht="17" x14ac:dyDescent="0.25">
      <c r="A14" s="1009" t="s">
        <v>68</v>
      </c>
      <c r="B14" s="1097"/>
      <c r="C14" s="1104"/>
      <c r="D14" s="1111"/>
      <c r="E14" s="1118"/>
      <c r="F14" s="1125"/>
      <c r="G14" s="1132"/>
      <c r="H14" s="1139"/>
      <c r="I14" s="1146"/>
      <c r="J14" s="1153"/>
      <c r="K14" s="1160"/>
      <c r="L14" s="1167"/>
      <c r="M14" s="1174"/>
      <c r="N14" s="1181"/>
      <c r="O14" s="1188"/>
      <c r="P14" s="1195"/>
      <c r="Q14" s="1202"/>
      <c r="R14" s="1209"/>
      <c r="S14" s="1216"/>
      <c r="T14" s="1223"/>
      <c r="U14" s="1230"/>
      <c r="V14" s="1237"/>
      <c r="W14" s="1244"/>
      <c r="X14" s="1251"/>
      <c r="Y14" s="1258"/>
      <c r="Z14" s="1265"/>
      <c r="AA14" s="1272"/>
      <c r="AB14" s="1279"/>
      <c r="AC14" s="1286"/>
      <c r="AD14" s="1293"/>
      <c r="AE14" s="1300"/>
      <c r="AF14" s="1307"/>
      <c r="AG14" s="1314"/>
      <c r="AH14" s="1321"/>
      <c r="AI14" s="1328"/>
      <c r="AJ14" s="1335"/>
      <c r="AK14" s="1342"/>
      <c r="AL14" s="1349"/>
      <c r="AM14" s="1356"/>
      <c r="AN14" s="1363"/>
      <c r="AO14" s="1370"/>
      <c r="AP14" s="1377"/>
    </row>
    <row r="15" spans="1:42" ht="17" x14ac:dyDescent="0.25">
      <c r="A15" s="1010" t="s">
        <v>69</v>
      </c>
      <c r="B15" s="1098"/>
      <c r="C15" s="1105"/>
      <c r="D15" s="1112"/>
      <c r="E15" s="1119"/>
      <c r="F15" s="1126"/>
      <c r="G15" s="1133"/>
      <c r="H15" s="1140"/>
      <c r="I15" s="1147"/>
      <c r="J15" s="1154"/>
      <c r="K15" s="1161"/>
      <c r="L15" s="1168"/>
      <c r="M15" s="1175"/>
      <c r="N15" s="1182"/>
      <c r="O15" s="1189"/>
      <c r="P15" s="1196"/>
      <c r="Q15" s="1203"/>
      <c r="R15" s="1210"/>
      <c r="S15" s="1217"/>
      <c r="T15" s="1224"/>
      <c r="U15" s="1231"/>
      <c r="V15" s="1238"/>
      <c r="W15" s="1245"/>
      <c r="X15" s="1252"/>
      <c r="Y15" s="1259"/>
      <c r="Z15" s="1266"/>
      <c r="AA15" s="1273"/>
      <c r="AB15" s="1280"/>
      <c r="AC15" s="1287"/>
      <c r="AD15" s="1294"/>
      <c r="AE15" s="1301"/>
      <c r="AF15" s="1308"/>
      <c r="AG15" s="1315"/>
      <c r="AH15" s="1322"/>
      <c r="AI15" s="1329"/>
      <c r="AJ15" s="1336"/>
      <c r="AK15" s="1343"/>
      <c r="AL15" s="1350"/>
      <c r="AM15" s="1357"/>
      <c r="AN15" s="1364"/>
      <c r="AO15" s="1371"/>
      <c r="AP15" s="1378"/>
    </row>
  </sheetData>
  <mergeCells count="20">
    <mergeCell ref="A6:AP6"/>
    <mergeCell ref="A7:A8"/>
    <mergeCell ref="B7:B8"/>
    <mergeCell ref="C7:Z7"/>
    <mergeCell ref="AA7:AD7"/>
    <mergeCell ref="AE7:AF7"/>
    <mergeCell ref="AG7:AJ7"/>
    <mergeCell ref="AK7:AM7"/>
    <mergeCell ref="AN7:AO7"/>
    <mergeCell ref="AP7:AP8"/>
    <mergeCell ref="AG1:AJ1"/>
    <mergeCell ref="AK1:AM1"/>
    <mergeCell ref="AN1:AO1"/>
    <mergeCell ref="AP1:AP2"/>
    <mergeCell ref="A4:AP4"/>
    <mergeCell ref="A1:A2"/>
    <mergeCell ref="B1:B2"/>
    <mergeCell ref="C1:Z1"/>
    <mergeCell ref="AA1:AD1"/>
    <mergeCell ref="AE1:A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U17"/>
  <sheetViews>
    <sheetView workbookViewId="0">
      <selection activeCell="A4" sqref="A4:XFD984"/>
    </sheetView>
  </sheetViews>
  <sheetFormatPr baseColWidth="10" defaultColWidth="8.83203125" defaultRowHeight="15" x14ac:dyDescent="0.2"/>
  <cols>
    <col min="1" max="1" width="17.5" bestFit="1" customWidth="1"/>
    <col min="2" max="2" width="24.1640625" bestFit="1" customWidth="1"/>
    <col min="3" max="4" width="5.1640625" bestFit="1" customWidth="1"/>
    <col min="5" max="5" width="4" bestFit="1" customWidth="1"/>
    <col min="6" max="6" width="5.1640625" bestFit="1" customWidth="1"/>
    <col min="7" max="9" width="4" bestFit="1" customWidth="1"/>
    <col min="10" max="10" width="5.1640625" bestFit="1" customWidth="1"/>
    <col min="11" max="15" width="4" bestFit="1" customWidth="1"/>
    <col min="16" max="19" width="10.5" bestFit="1" customWidth="1"/>
    <col min="20" max="20" width="5.1640625" bestFit="1" customWidth="1"/>
    <col min="21" max="22" width="4" bestFit="1" customWidth="1"/>
    <col min="23" max="23" width="5.1640625" bestFit="1" customWidth="1"/>
    <col min="24" max="25" width="4" bestFit="1" customWidth="1"/>
    <col min="26" max="26" width="5.1640625" bestFit="1" customWidth="1"/>
    <col min="27" max="33" width="4" bestFit="1" customWidth="1"/>
    <col min="34" max="34" width="5.1640625" bestFit="1" customWidth="1"/>
    <col min="35" max="35" width="33.1640625" bestFit="1" customWidth="1"/>
    <col min="36" max="36" width="6.33203125" bestFit="1" customWidth="1"/>
    <col min="37" max="38" width="5.6640625" bestFit="1" customWidth="1"/>
    <col min="39" max="44" width="7.5" bestFit="1" customWidth="1"/>
    <col min="45" max="46" width="10" bestFit="1" customWidth="1"/>
    <col min="47" max="48" width="20.5" bestFit="1" customWidth="1"/>
    <col min="49" max="49" width="5.1640625" bestFit="1" customWidth="1"/>
    <col min="50" max="51" width="4" bestFit="1" customWidth="1"/>
    <col min="52" max="54" width="5.1640625" bestFit="1" customWidth="1"/>
    <col min="55" max="55" width="4" bestFit="1" customWidth="1"/>
    <col min="56" max="56" width="5.1640625" bestFit="1" customWidth="1"/>
    <col min="57" max="57" width="4" bestFit="1" customWidth="1"/>
    <col min="58" max="58" width="9" bestFit="1" customWidth="1"/>
    <col min="59" max="59" width="5.33203125" bestFit="1" customWidth="1"/>
    <col min="60" max="60" width="5.1640625" bestFit="1" customWidth="1"/>
    <col min="61" max="61" width="3" bestFit="1" customWidth="1"/>
    <col min="62" max="64" width="3.33203125" bestFit="1" customWidth="1"/>
    <col min="65" max="65" width="2.83203125" bestFit="1" customWidth="1"/>
    <col min="66" max="66" width="4.5" bestFit="1" customWidth="1"/>
    <col min="67" max="67" width="3" bestFit="1" customWidth="1"/>
    <col min="68" max="68" width="3.33203125" bestFit="1" customWidth="1"/>
    <col min="69" max="69" width="2.83203125" bestFit="1" customWidth="1"/>
    <col min="70" max="70" width="4.5" bestFit="1" customWidth="1"/>
    <col min="71" max="72" width="3.33203125" bestFit="1" customWidth="1"/>
    <col min="73" max="73" width="172.83203125" bestFit="1" customWidth="1"/>
  </cols>
  <sheetData>
    <row r="1" spans="1:73" ht="17" x14ac:dyDescent="0.2">
      <c r="A1" s="2925" t="s">
        <v>56</v>
      </c>
      <c r="B1" s="2927" t="s">
        <v>4</v>
      </c>
      <c r="C1" s="2930" t="s">
        <v>152</v>
      </c>
      <c r="D1" s="2930"/>
      <c r="E1" s="2930"/>
      <c r="F1" s="2930"/>
      <c r="G1" s="2930"/>
      <c r="H1" s="2932" t="s">
        <v>10</v>
      </c>
      <c r="I1" s="2932"/>
      <c r="J1" s="2932"/>
      <c r="K1" s="2932"/>
      <c r="L1" s="2932"/>
      <c r="M1" s="2932"/>
      <c r="N1" s="2932"/>
      <c r="O1" s="2932"/>
      <c r="P1" s="2932"/>
      <c r="Q1" s="2932"/>
      <c r="R1" s="2932"/>
      <c r="S1" s="2932"/>
      <c r="T1" s="2935" t="s">
        <v>155</v>
      </c>
      <c r="U1" s="2935"/>
      <c r="V1" s="2935"/>
      <c r="W1" s="2935" t="s">
        <v>71</v>
      </c>
      <c r="X1" s="2935"/>
      <c r="Y1" s="2935"/>
      <c r="Z1" s="2935" t="s">
        <v>156</v>
      </c>
      <c r="AA1" s="2935"/>
      <c r="AB1" s="2935"/>
      <c r="AC1" s="2935"/>
      <c r="AD1" s="2935"/>
      <c r="AE1" s="2935"/>
      <c r="AF1" s="2935"/>
      <c r="AG1" s="2935"/>
      <c r="AH1" s="2935"/>
      <c r="AI1" s="2935"/>
      <c r="AJ1" s="2937" t="s">
        <v>158</v>
      </c>
      <c r="AK1" s="2937"/>
      <c r="AL1" s="2937"/>
      <c r="AM1" s="2935" t="s">
        <v>159</v>
      </c>
      <c r="AN1" s="2935"/>
      <c r="AO1" s="2935"/>
      <c r="AP1" s="2935"/>
      <c r="AQ1" s="2935"/>
      <c r="AR1" s="2935"/>
      <c r="AS1" s="2935" t="s">
        <v>160</v>
      </c>
      <c r="AT1" s="2935"/>
      <c r="AU1" s="2935"/>
      <c r="AV1" s="2935"/>
      <c r="AW1" s="2937" t="s">
        <v>11</v>
      </c>
      <c r="AX1" s="2937"/>
      <c r="AY1" s="2937"/>
      <c r="AZ1" s="2935" t="s">
        <v>163</v>
      </c>
      <c r="BA1" s="2935"/>
      <c r="BB1" s="2935"/>
      <c r="BC1" s="2935"/>
      <c r="BD1" s="2935"/>
      <c r="BE1" s="2935"/>
      <c r="BF1" s="2935"/>
      <c r="BG1" s="2935"/>
      <c r="BH1" s="2935"/>
      <c r="BI1" s="2939" t="s">
        <v>12</v>
      </c>
      <c r="BJ1" s="2939"/>
      <c r="BK1" s="2939"/>
      <c r="BL1" s="2939"/>
      <c r="BM1" s="2939"/>
      <c r="BN1" s="2939"/>
      <c r="BO1" s="2939"/>
      <c r="BP1" s="2939"/>
      <c r="BQ1" s="2939"/>
      <c r="BR1" s="2939"/>
      <c r="BS1" s="2939"/>
      <c r="BT1" s="2939"/>
      <c r="BU1" s="2941" t="s">
        <v>13</v>
      </c>
    </row>
    <row r="2" spans="1:73" ht="17" x14ac:dyDescent="0.25">
      <c r="A2" s="2926"/>
      <c r="B2" s="2928"/>
      <c r="C2" s="2931"/>
      <c r="D2" s="2931"/>
      <c r="E2" s="2931"/>
      <c r="F2" s="2931"/>
      <c r="G2" s="2931"/>
      <c r="H2" s="2933" t="s">
        <v>153</v>
      </c>
      <c r="I2" s="2933"/>
      <c r="J2" s="2933"/>
      <c r="K2" s="2933"/>
      <c r="L2" s="2933"/>
      <c r="M2" s="2933"/>
      <c r="N2" s="2933"/>
      <c r="O2" s="2933"/>
      <c r="P2" s="2934" t="s">
        <v>154</v>
      </c>
      <c r="Q2" s="2934"/>
      <c r="R2" s="2934"/>
      <c r="S2" s="2934"/>
      <c r="T2" s="2933"/>
      <c r="U2" s="2933"/>
      <c r="V2" s="2933"/>
      <c r="W2" s="2933"/>
      <c r="X2" s="2933"/>
      <c r="Y2" s="2933"/>
      <c r="Z2" s="2936" t="s">
        <v>156</v>
      </c>
      <c r="AA2" s="2936"/>
      <c r="AB2" s="2936"/>
      <c r="AC2" s="2936"/>
      <c r="AD2" s="2936"/>
      <c r="AE2" s="2936"/>
      <c r="AF2" s="2936"/>
      <c r="AG2" s="2936"/>
      <c r="AH2" s="2936"/>
      <c r="AI2" s="1415" t="s">
        <v>157</v>
      </c>
      <c r="AJ2" s="2938"/>
      <c r="AK2" s="2938"/>
      <c r="AL2" s="2938"/>
      <c r="AM2" s="2933"/>
      <c r="AN2" s="2933"/>
      <c r="AO2" s="2933"/>
      <c r="AP2" s="2933"/>
      <c r="AQ2" s="2933"/>
      <c r="AR2" s="2933"/>
      <c r="AS2" s="2936" t="s">
        <v>161</v>
      </c>
      <c r="AT2" s="2936"/>
      <c r="AU2" s="2933" t="s">
        <v>162</v>
      </c>
      <c r="AV2" s="2933"/>
      <c r="AW2" s="2938"/>
      <c r="AX2" s="2938"/>
      <c r="AY2" s="2938"/>
      <c r="AZ2" s="2936" t="s">
        <v>164</v>
      </c>
      <c r="BA2" s="2936"/>
      <c r="BB2" s="2936"/>
      <c r="BC2" s="2936"/>
      <c r="BD2" s="2936"/>
      <c r="BE2" s="2936"/>
      <c r="BF2" s="2933" t="s">
        <v>165</v>
      </c>
      <c r="BG2" s="2933"/>
      <c r="BH2" s="2933"/>
      <c r="BI2" s="2940"/>
      <c r="BJ2" s="2940"/>
      <c r="BK2" s="2940"/>
      <c r="BL2" s="2940"/>
      <c r="BM2" s="2940"/>
      <c r="BN2" s="2940"/>
      <c r="BO2" s="2940"/>
      <c r="BP2" s="2940"/>
      <c r="BQ2" s="2940"/>
      <c r="BR2" s="2940"/>
      <c r="BS2" s="2940"/>
      <c r="BT2" s="2940"/>
      <c r="BU2" s="2942"/>
    </row>
    <row r="3" spans="1:73" ht="290" thickBot="1" x14ac:dyDescent="0.3">
      <c r="A3" s="2926"/>
      <c r="B3" s="2929"/>
      <c r="C3" s="1455" t="s">
        <v>166</v>
      </c>
      <c r="D3" s="1456" t="s">
        <v>167</v>
      </c>
      <c r="E3" s="1457" t="s">
        <v>168</v>
      </c>
      <c r="F3" s="1458" t="s">
        <v>169</v>
      </c>
      <c r="G3" s="1459" t="s">
        <v>170</v>
      </c>
      <c r="H3" s="1460" t="s">
        <v>171</v>
      </c>
      <c r="I3" s="1461" t="s">
        <v>172</v>
      </c>
      <c r="J3" s="1462" t="s">
        <v>173</v>
      </c>
      <c r="K3" s="1463" t="s">
        <v>174</v>
      </c>
      <c r="L3" s="1464" t="s">
        <v>175</v>
      </c>
      <c r="M3" s="1465" t="s">
        <v>176</v>
      </c>
      <c r="N3" s="1466" t="s">
        <v>177</v>
      </c>
      <c r="O3" s="1467" t="s">
        <v>178</v>
      </c>
      <c r="P3" s="1468" t="s">
        <v>179</v>
      </c>
      <c r="Q3" s="1469" t="s">
        <v>180</v>
      </c>
      <c r="R3" s="1470" t="s">
        <v>181</v>
      </c>
      <c r="S3" s="1471" t="s">
        <v>182</v>
      </c>
      <c r="T3" s="1472" t="s">
        <v>183</v>
      </c>
      <c r="U3" s="1473" t="s">
        <v>184</v>
      </c>
      <c r="V3" s="1474" t="s">
        <v>185</v>
      </c>
      <c r="W3" s="1475" t="s">
        <v>186</v>
      </c>
      <c r="X3" s="1476" t="s">
        <v>187</v>
      </c>
      <c r="Y3" s="1477" t="s">
        <v>188</v>
      </c>
      <c r="Z3" s="1478" t="s">
        <v>189</v>
      </c>
      <c r="AA3" s="1479" t="s">
        <v>190</v>
      </c>
      <c r="AB3" s="1480" t="s">
        <v>191</v>
      </c>
      <c r="AC3" s="1481" t="s">
        <v>192</v>
      </c>
      <c r="AD3" s="1482" t="s">
        <v>193</v>
      </c>
      <c r="AE3" s="1483" t="s">
        <v>194</v>
      </c>
      <c r="AF3" s="1484" t="s">
        <v>195</v>
      </c>
      <c r="AG3" s="1485" t="s">
        <v>196</v>
      </c>
      <c r="AH3" s="1486" t="s">
        <v>197</v>
      </c>
      <c r="AI3" s="1487" t="s">
        <v>198</v>
      </c>
      <c r="AJ3" s="1488" t="s">
        <v>199</v>
      </c>
      <c r="AK3" s="1489" t="s">
        <v>200</v>
      </c>
      <c r="AL3" s="1490" t="s">
        <v>201</v>
      </c>
      <c r="AM3" s="1491" t="s">
        <v>202</v>
      </c>
      <c r="AN3" s="1492" t="s">
        <v>203</v>
      </c>
      <c r="AO3" s="1493" t="s">
        <v>204</v>
      </c>
      <c r="AP3" s="1494" t="s">
        <v>205</v>
      </c>
      <c r="AQ3" s="1495" t="s">
        <v>206</v>
      </c>
      <c r="AR3" s="1496" t="s">
        <v>207</v>
      </c>
      <c r="AS3" s="1497" t="s">
        <v>78</v>
      </c>
      <c r="AT3" s="1498" t="s">
        <v>36</v>
      </c>
      <c r="AU3" s="1499" t="s">
        <v>208</v>
      </c>
      <c r="AV3" s="1500" t="s">
        <v>209</v>
      </c>
      <c r="AW3" s="1501" t="s">
        <v>46</v>
      </c>
      <c r="AX3" s="1502" t="s">
        <v>48</v>
      </c>
      <c r="AY3" s="1503" t="s">
        <v>49</v>
      </c>
      <c r="AZ3" s="1504" t="s">
        <v>210</v>
      </c>
      <c r="BA3" s="1505" t="s">
        <v>122</v>
      </c>
      <c r="BB3" s="1506" t="s">
        <v>121</v>
      </c>
      <c r="BC3" s="1507" t="s">
        <v>123</v>
      </c>
      <c r="BD3" s="1508" t="s">
        <v>211</v>
      </c>
      <c r="BE3" s="1509" t="s">
        <v>212</v>
      </c>
      <c r="BF3" s="1510" t="s">
        <v>213</v>
      </c>
      <c r="BG3" s="1511" t="s">
        <v>214</v>
      </c>
      <c r="BH3" s="1512" t="s">
        <v>119</v>
      </c>
      <c r="BI3" s="1513" t="s">
        <v>215</v>
      </c>
      <c r="BJ3" s="1514" t="s">
        <v>216</v>
      </c>
      <c r="BK3" s="1515" t="s">
        <v>217</v>
      </c>
      <c r="BL3" s="1516" t="s">
        <v>218</v>
      </c>
      <c r="BM3" s="1517" t="s">
        <v>82</v>
      </c>
      <c r="BN3" s="1518" t="s">
        <v>51</v>
      </c>
      <c r="BO3" s="1519" t="s">
        <v>219</v>
      </c>
      <c r="BP3" s="1520" t="s">
        <v>55</v>
      </c>
      <c r="BQ3" s="1521" t="s">
        <v>81</v>
      </c>
      <c r="BR3" s="1522" t="s">
        <v>53</v>
      </c>
      <c r="BS3" s="1523" t="s">
        <v>220</v>
      </c>
      <c r="BT3" s="1524" t="s">
        <v>221</v>
      </c>
      <c r="BU3" s="2943"/>
    </row>
    <row r="4" spans="1:73" ht="18" thickBot="1" x14ac:dyDescent="0.3">
      <c r="A4" s="1381"/>
      <c r="B4" s="1382"/>
      <c r="C4" s="1383"/>
      <c r="D4" s="1384"/>
      <c r="E4" s="1385"/>
      <c r="F4" s="1386"/>
      <c r="G4" s="1387"/>
      <c r="H4" s="1388"/>
      <c r="I4" s="1389"/>
      <c r="J4" s="1390"/>
      <c r="K4" s="1391"/>
      <c r="L4" s="1392"/>
      <c r="M4" s="1393"/>
      <c r="N4" s="1394"/>
      <c r="O4" s="1395"/>
      <c r="P4" s="1396"/>
      <c r="Q4" s="1397"/>
      <c r="R4" s="1398"/>
      <c r="S4" s="1399"/>
      <c r="T4" s="1400"/>
      <c r="U4" s="1401"/>
      <c r="V4" s="1402"/>
      <c r="W4" s="1403"/>
      <c r="X4" s="1404"/>
      <c r="Y4" s="1405"/>
      <c r="Z4" s="1406"/>
      <c r="AA4" s="1407"/>
      <c r="AB4" s="1408"/>
      <c r="AC4" s="1409"/>
      <c r="AD4" s="1410"/>
      <c r="AE4" s="1411"/>
      <c r="AF4" s="1412"/>
      <c r="AG4" s="1413"/>
      <c r="AH4" s="1414"/>
      <c r="AI4" s="1416"/>
      <c r="AJ4" s="1417"/>
      <c r="AK4" s="1418"/>
      <c r="AL4" s="1419"/>
      <c r="AM4" s="1420"/>
      <c r="AN4" s="1421"/>
      <c r="AO4" s="1422"/>
      <c r="AP4" s="1423"/>
      <c r="AQ4" s="1424"/>
      <c r="AR4" s="1425"/>
      <c r="AS4" s="1426"/>
      <c r="AT4" s="1427"/>
      <c r="AU4" s="1428"/>
      <c r="AV4" s="1429"/>
      <c r="AW4" s="1430"/>
      <c r="AX4" s="1431"/>
      <c r="AY4" s="1432"/>
      <c r="AZ4" s="1433"/>
      <c r="BA4" s="1434"/>
      <c r="BB4" s="1435"/>
      <c r="BC4" s="1436"/>
      <c r="BD4" s="1437"/>
      <c r="BE4" s="1438"/>
      <c r="BF4" s="1439"/>
      <c r="BG4" s="1440"/>
      <c r="BH4" s="1441"/>
      <c r="BI4" s="1442"/>
      <c r="BJ4" s="1443"/>
      <c r="BK4" s="1444"/>
      <c r="BL4" s="1445"/>
      <c r="BM4" s="1446"/>
      <c r="BN4" s="1447"/>
      <c r="BO4" s="1448"/>
      <c r="BP4" s="1449"/>
      <c r="BQ4" s="1450"/>
      <c r="BR4" s="1451"/>
      <c r="BS4" s="1452"/>
      <c r="BT4" s="1453"/>
      <c r="BU4" s="1454"/>
    </row>
    <row r="5" spans="1:73" ht="33" x14ac:dyDescent="0.2">
      <c r="A5" s="2944" t="s">
        <v>60</v>
      </c>
      <c r="B5" s="2944"/>
      <c r="C5" s="2944"/>
      <c r="D5" s="2944"/>
      <c r="E5" s="2944"/>
      <c r="F5" s="2944"/>
      <c r="G5" s="2944"/>
      <c r="H5" s="2944"/>
      <c r="I5" s="2944"/>
      <c r="J5" s="2944"/>
      <c r="K5" s="2944"/>
      <c r="L5" s="2944"/>
      <c r="M5" s="2944"/>
      <c r="N5" s="2944"/>
      <c r="O5" s="2944"/>
      <c r="P5" s="2944"/>
      <c r="Q5" s="2944"/>
      <c r="R5" s="2944"/>
      <c r="S5" s="2944"/>
      <c r="T5" s="2944"/>
      <c r="U5" s="2944"/>
      <c r="V5" s="2944"/>
      <c r="W5" s="2944"/>
      <c r="X5" s="2944"/>
      <c r="Y5" s="2944"/>
      <c r="Z5" s="2944"/>
      <c r="AA5" s="2944"/>
      <c r="AB5" s="2944"/>
      <c r="AC5" s="2944"/>
      <c r="AD5" s="2944"/>
      <c r="AE5" s="2944"/>
      <c r="AF5" s="2944"/>
      <c r="AG5" s="2944"/>
      <c r="AH5" s="2944"/>
      <c r="AI5" s="2944"/>
      <c r="AJ5" s="2944"/>
      <c r="AK5" s="2944"/>
      <c r="AL5" s="2944"/>
      <c r="AM5" s="2944"/>
      <c r="AN5" s="2944"/>
      <c r="AO5" s="2944"/>
      <c r="AP5" s="2944"/>
      <c r="AQ5" s="2944"/>
      <c r="AR5" s="2944"/>
      <c r="AS5" s="2944"/>
      <c r="AT5" s="2944"/>
      <c r="AU5" s="2944"/>
      <c r="AV5" s="2944"/>
      <c r="AW5" s="2944"/>
      <c r="AX5" s="2944"/>
      <c r="AY5" s="2944"/>
      <c r="AZ5" s="2944"/>
      <c r="BA5" s="2944"/>
      <c r="BB5" s="2944"/>
      <c r="BC5" s="2944"/>
      <c r="BD5" s="2944"/>
      <c r="BE5" s="2944"/>
      <c r="BF5" s="2944"/>
      <c r="BG5" s="2944"/>
      <c r="BH5" s="2944"/>
      <c r="BI5" s="2944"/>
      <c r="BJ5" s="2944"/>
      <c r="BK5" s="2944"/>
      <c r="BL5" s="2944"/>
      <c r="BM5" s="2944"/>
      <c r="BN5" s="2944"/>
      <c r="BO5" s="2944"/>
      <c r="BP5" s="2944"/>
      <c r="BQ5" s="2944"/>
      <c r="BR5" s="2944"/>
      <c r="BS5" s="2944"/>
      <c r="BT5" s="2944"/>
      <c r="BU5" s="2944"/>
    </row>
    <row r="6" spans="1:73" x14ac:dyDescent="0.2">
      <c r="A6" s="1525" t="s">
        <v>61</v>
      </c>
      <c r="B6" s="1525" t="s">
        <v>61</v>
      </c>
      <c r="C6" s="1525" t="s">
        <v>61</v>
      </c>
      <c r="D6" s="1525" t="s">
        <v>61</v>
      </c>
      <c r="E6" s="1525" t="s">
        <v>61</v>
      </c>
      <c r="F6" s="1525" t="s">
        <v>61</v>
      </c>
      <c r="G6" s="1525" t="s">
        <v>61</v>
      </c>
      <c r="H6" s="1525" t="s">
        <v>61</v>
      </c>
      <c r="I6" s="1525" t="s">
        <v>61</v>
      </c>
      <c r="J6" s="1525" t="s">
        <v>61</v>
      </c>
      <c r="K6" s="1525" t="s">
        <v>61</v>
      </c>
      <c r="L6" s="1525" t="s">
        <v>61</v>
      </c>
      <c r="M6" s="1525" t="s">
        <v>61</v>
      </c>
      <c r="N6" s="1525" t="s">
        <v>61</v>
      </c>
      <c r="O6" s="1525" t="s">
        <v>61</v>
      </c>
      <c r="P6" s="1525" t="s">
        <v>61</v>
      </c>
      <c r="Q6" s="1525" t="s">
        <v>61</v>
      </c>
      <c r="R6" s="1525" t="s">
        <v>61</v>
      </c>
      <c r="S6" s="1525" t="s">
        <v>61</v>
      </c>
      <c r="T6" s="1525" t="s">
        <v>61</v>
      </c>
      <c r="U6" s="1525" t="s">
        <v>61</v>
      </c>
      <c r="V6" s="1525" t="s">
        <v>61</v>
      </c>
      <c r="W6" s="1525" t="s">
        <v>61</v>
      </c>
      <c r="X6" s="1525" t="s">
        <v>61</v>
      </c>
      <c r="Y6" s="1525" t="s">
        <v>61</v>
      </c>
      <c r="Z6" s="1525" t="s">
        <v>61</v>
      </c>
      <c r="AA6" s="1525" t="s">
        <v>61</v>
      </c>
      <c r="AB6" s="1525" t="s">
        <v>61</v>
      </c>
      <c r="AC6" s="1525" t="s">
        <v>61</v>
      </c>
      <c r="AD6" s="1525" t="s">
        <v>61</v>
      </c>
      <c r="AE6" s="1525" t="s">
        <v>61</v>
      </c>
      <c r="AF6" s="1525" t="s">
        <v>61</v>
      </c>
      <c r="AG6" s="1525" t="s">
        <v>61</v>
      </c>
      <c r="AH6" s="1525" t="s">
        <v>61</v>
      </c>
      <c r="AI6" s="1525" t="s">
        <v>61</v>
      </c>
      <c r="AJ6" s="1525" t="s">
        <v>61</v>
      </c>
      <c r="AK6" s="1525" t="s">
        <v>61</v>
      </c>
      <c r="AL6" s="1525" t="s">
        <v>61</v>
      </c>
      <c r="AM6" s="1525" t="s">
        <v>61</v>
      </c>
      <c r="AN6" s="1525" t="s">
        <v>61</v>
      </c>
      <c r="AO6" s="1525" t="s">
        <v>61</v>
      </c>
      <c r="AP6" s="1525" t="s">
        <v>61</v>
      </c>
      <c r="AQ6" s="1525" t="s">
        <v>61</v>
      </c>
      <c r="AR6" s="1525" t="s">
        <v>61</v>
      </c>
      <c r="AS6" s="1525" t="s">
        <v>61</v>
      </c>
      <c r="AT6" s="1525" t="s">
        <v>61</v>
      </c>
      <c r="AU6" s="1525" t="s">
        <v>61</v>
      </c>
      <c r="AV6" s="1525" t="s">
        <v>61</v>
      </c>
      <c r="AW6" s="1525" t="s">
        <v>61</v>
      </c>
      <c r="AX6" s="1525" t="s">
        <v>61</v>
      </c>
      <c r="AY6" s="1525" t="s">
        <v>61</v>
      </c>
      <c r="AZ6" s="1525" t="s">
        <v>61</v>
      </c>
      <c r="BA6" s="1525" t="s">
        <v>61</v>
      </c>
      <c r="BB6" s="1525" t="s">
        <v>61</v>
      </c>
      <c r="BC6" s="1525" t="s">
        <v>61</v>
      </c>
      <c r="BD6" s="1525" t="s">
        <v>61</v>
      </c>
      <c r="BE6" s="1525" t="s">
        <v>61</v>
      </c>
      <c r="BF6" s="1525" t="s">
        <v>61</v>
      </c>
      <c r="BG6" s="1525" t="s">
        <v>61</v>
      </c>
      <c r="BH6" s="1525" t="s">
        <v>61</v>
      </c>
      <c r="BI6" s="1525" t="s">
        <v>61</v>
      </c>
      <c r="BJ6" s="1525" t="s">
        <v>61</v>
      </c>
      <c r="BK6" s="1525" t="s">
        <v>61</v>
      </c>
      <c r="BL6" s="1525" t="s">
        <v>61</v>
      </c>
      <c r="BM6" s="1525" t="s">
        <v>61</v>
      </c>
      <c r="BN6" s="1525" t="s">
        <v>61</v>
      </c>
      <c r="BO6" s="1525" t="s">
        <v>61</v>
      </c>
      <c r="BP6" s="1525" t="s">
        <v>61</v>
      </c>
      <c r="BQ6" s="1525" t="s">
        <v>61</v>
      </c>
      <c r="BR6" s="1525" t="s">
        <v>61</v>
      </c>
      <c r="BS6" s="1525" t="s">
        <v>61</v>
      </c>
      <c r="BT6" s="1525" t="s">
        <v>61</v>
      </c>
      <c r="BU6" s="1525" t="s">
        <v>61</v>
      </c>
    </row>
    <row r="7" spans="1:73" ht="28" x14ac:dyDescent="0.2">
      <c r="A7" s="2945" t="s">
        <v>62</v>
      </c>
      <c r="B7" s="2945"/>
      <c r="C7" s="2945"/>
      <c r="D7" s="2945"/>
      <c r="E7" s="2945"/>
      <c r="F7" s="2945"/>
      <c r="G7" s="2945"/>
      <c r="H7" s="2945"/>
      <c r="I7" s="2945"/>
      <c r="J7" s="2945"/>
      <c r="K7" s="2945"/>
      <c r="L7" s="2945"/>
      <c r="M7" s="2945"/>
      <c r="N7" s="2945"/>
      <c r="O7" s="2945"/>
      <c r="P7" s="2945"/>
      <c r="Q7" s="2945"/>
      <c r="R7" s="2945"/>
      <c r="S7" s="2945"/>
      <c r="T7" s="2945"/>
      <c r="U7" s="2945"/>
      <c r="V7" s="2945"/>
      <c r="W7" s="2945"/>
      <c r="X7" s="2945"/>
      <c r="Y7" s="2945"/>
      <c r="Z7" s="2945"/>
      <c r="AA7" s="2945"/>
      <c r="AB7" s="2945"/>
      <c r="AC7" s="2945"/>
      <c r="AD7" s="2945"/>
      <c r="AE7" s="2945"/>
      <c r="AF7" s="2945"/>
      <c r="AG7" s="2945"/>
      <c r="AH7" s="2945"/>
      <c r="AI7" s="2945"/>
      <c r="AJ7" s="2945"/>
      <c r="AK7" s="2945"/>
      <c r="AL7" s="2945"/>
      <c r="AM7" s="2945"/>
      <c r="AN7" s="2945"/>
      <c r="AO7" s="2945"/>
      <c r="AP7" s="2945"/>
      <c r="AQ7" s="2945"/>
      <c r="AR7" s="2945"/>
      <c r="AS7" s="2945"/>
      <c r="AT7" s="2945"/>
      <c r="AU7" s="2945"/>
      <c r="AV7" s="2945"/>
      <c r="AW7" s="2945"/>
      <c r="AX7" s="2945"/>
      <c r="AY7" s="2945"/>
      <c r="AZ7" s="2945"/>
      <c r="BA7" s="2945"/>
      <c r="BB7" s="2945"/>
      <c r="BC7" s="2945"/>
      <c r="BD7" s="2945"/>
      <c r="BE7" s="2945"/>
      <c r="BF7" s="2945"/>
      <c r="BG7" s="2945"/>
      <c r="BH7" s="2945"/>
      <c r="BI7" s="2945"/>
      <c r="BJ7" s="2945"/>
      <c r="BK7" s="2945"/>
      <c r="BL7" s="2945"/>
      <c r="BM7" s="2945"/>
      <c r="BN7" s="2945"/>
      <c r="BO7" s="2945"/>
      <c r="BP7" s="2945"/>
      <c r="BQ7" s="2945"/>
      <c r="BR7" s="2945"/>
      <c r="BS7" s="2945"/>
      <c r="BT7" s="2945"/>
      <c r="BU7" s="2945"/>
    </row>
    <row r="8" spans="1:73" ht="17" x14ac:dyDescent="0.2">
      <c r="A8" s="2925">
        <f t="array" ref="A8">SUM(IF(ROW(4:4),IF(A4:A4&amp;B4:B4&amp;C4:C4&amp;D4:D4&amp;E4:E4&amp;F4:F4&amp;G4:G4&amp;H4:H4&amp;I4:I4&amp;J4:J4&amp;K4:K4&amp;L4:L4&amp;M4:M4&amp;N4:N4&amp;O4:O4&amp;P4:P4&amp;Q4:Q4&amp;R4:R4&amp;S4:S4&amp;T4:T4&amp;U4:U4&amp;V4:V4&amp;W4:W4&amp;X4:X4&amp;Y4:Y4&amp;Z4:Z4&amp;AA4:AA4&amp;AB4:AB4&amp;AC4:AC4&amp;AD4:AD4&amp;AE4:AE4&amp;AF4:AF4&amp;AG4:AG4&amp;AH4:AH4&amp;AI4:AI4&amp;AJ4:AJ4&amp;AK4:AK4&amp;AL4:AL4&amp;AM4:AM4&amp;AN4:AN4&amp;AO4:AO4&amp;AP4:AP4&amp;AQ4:AQ4&amp;AR4:AR4&amp;AS4:AS4&amp;AT4:AT4&amp;AU4:AU4&amp;AV4:AV4&amp;AW4:AW4&amp;AX4:AX4&amp;AY4:AY4&amp;AZ4:AZ4&amp;BA4:BA4&amp;BB4:BB4&amp;BC4:BC4&amp;BD4:BD4&amp;BE4:BE4&amp;BF4:BF4&amp;BG4:BG4&amp;BH4:BH4&amp;BI4:BI4&amp;BJ4:BJ4&amp;BK4:BK4&amp;BL4:BL4&amp;BM4:BM4&amp;BN4:BN4&amp;BO4:BO4&amp;BP4:BP4&amp;BQ4:BQ4&amp;BR4:BR4&amp;BS4:BS4&amp;BT4:BT4&amp;BU4:BU4&lt;&gt;"",1)))</f>
        <v>0</v>
      </c>
      <c r="B8" s="2927" t="s">
        <v>4</v>
      </c>
      <c r="C8" s="2930" t="s">
        <v>152</v>
      </c>
      <c r="D8" s="2930" t="s">
        <v>61</v>
      </c>
      <c r="E8" s="2930" t="s">
        <v>61</v>
      </c>
      <c r="F8" s="2930" t="s">
        <v>61</v>
      </c>
      <c r="G8" s="2930" t="s">
        <v>61</v>
      </c>
      <c r="H8" s="2932" t="s">
        <v>10</v>
      </c>
      <c r="I8" s="2932" t="s">
        <v>61</v>
      </c>
      <c r="J8" s="2932" t="s">
        <v>61</v>
      </c>
      <c r="K8" s="2932" t="s">
        <v>61</v>
      </c>
      <c r="L8" s="2932" t="s">
        <v>61</v>
      </c>
      <c r="M8" s="2932" t="s">
        <v>61</v>
      </c>
      <c r="N8" s="2932" t="s">
        <v>61</v>
      </c>
      <c r="O8" s="2932" t="s">
        <v>61</v>
      </c>
      <c r="P8" s="2932" t="s">
        <v>61</v>
      </c>
      <c r="Q8" s="2932" t="s">
        <v>61</v>
      </c>
      <c r="R8" s="2932" t="s">
        <v>61</v>
      </c>
      <c r="S8" s="2932" t="s">
        <v>61</v>
      </c>
      <c r="T8" s="2935" t="s">
        <v>155</v>
      </c>
      <c r="U8" s="2935" t="s">
        <v>61</v>
      </c>
      <c r="V8" s="2935" t="s">
        <v>61</v>
      </c>
      <c r="W8" s="2935" t="s">
        <v>71</v>
      </c>
      <c r="X8" s="2935" t="s">
        <v>61</v>
      </c>
      <c r="Y8" s="2935" t="s">
        <v>61</v>
      </c>
      <c r="Z8" s="2935" t="s">
        <v>156</v>
      </c>
      <c r="AA8" s="2935" t="s">
        <v>61</v>
      </c>
      <c r="AB8" s="2935" t="s">
        <v>61</v>
      </c>
      <c r="AC8" s="2935" t="s">
        <v>61</v>
      </c>
      <c r="AD8" s="2935" t="s">
        <v>61</v>
      </c>
      <c r="AE8" s="2935" t="s">
        <v>61</v>
      </c>
      <c r="AF8" s="2935" t="s">
        <v>61</v>
      </c>
      <c r="AG8" s="2935" t="s">
        <v>61</v>
      </c>
      <c r="AH8" s="2935" t="s">
        <v>61</v>
      </c>
      <c r="AI8" s="2935" t="s">
        <v>61</v>
      </c>
      <c r="AJ8" s="2937" t="s">
        <v>158</v>
      </c>
      <c r="AK8" s="2937" t="s">
        <v>61</v>
      </c>
      <c r="AL8" s="2937" t="s">
        <v>61</v>
      </c>
      <c r="AM8" s="2935" t="s">
        <v>159</v>
      </c>
      <c r="AN8" s="2935" t="s">
        <v>61</v>
      </c>
      <c r="AO8" s="2935" t="s">
        <v>61</v>
      </c>
      <c r="AP8" s="2935" t="s">
        <v>61</v>
      </c>
      <c r="AQ8" s="2935" t="s">
        <v>61</v>
      </c>
      <c r="AR8" s="2935" t="s">
        <v>61</v>
      </c>
      <c r="AS8" s="2935" t="s">
        <v>160</v>
      </c>
      <c r="AT8" s="2935" t="s">
        <v>61</v>
      </c>
      <c r="AU8" s="2935" t="s">
        <v>61</v>
      </c>
      <c r="AV8" s="2935" t="s">
        <v>61</v>
      </c>
      <c r="AW8" s="2937" t="s">
        <v>11</v>
      </c>
      <c r="AX8" s="2937" t="s">
        <v>61</v>
      </c>
      <c r="AY8" s="2937" t="s">
        <v>61</v>
      </c>
      <c r="AZ8" s="2935" t="s">
        <v>163</v>
      </c>
      <c r="BA8" s="2935" t="s">
        <v>61</v>
      </c>
      <c r="BB8" s="2935" t="s">
        <v>61</v>
      </c>
      <c r="BC8" s="2935" t="s">
        <v>61</v>
      </c>
      <c r="BD8" s="2935" t="s">
        <v>61</v>
      </c>
      <c r="BE8" s="2935" t="s">
        <v>61</v>
      </c>
      <c r="BF8" s="2935" t="s">
        <v>61</v>
      </c>
      <c r="BG8" s="2935" t="s">
        <v>61</v>
      </c>
      <c r="BH8" s="2935" t="s">
        <v>61</v>
      </c>
      <c r="BI8" s="2939" t="s">
        <v>12</v>
      </c>
      <c r="BJ8" s="2939" t="s">
        <v>61</v>
      </c>
      <c r="BK8" s="2939" t="s">
        <v>61</v>
      </c>
      <c r="BL8" s="2939" t="s">
        <v>61</v>
      </c>
      <c r="BM8" s="2939" t="s">
        <v>61</v>
      </c>
      <c r="BN8" s="2939" t="s">
        <v>61</v>
      </c>
      <c r="BO8" s="2939" t="s">
        <v>61</v>
      </c>
      <c r="BP8" s="2939" t="s">
        <v>61</v>
      </c>
      <c r="BQ8" s="2939" t="s">
        <v>61</v>
      </c>
      <c r="BR8" s="2939" t="s">
        <v>61</v>
      </c>
      <c r="BS8" s="2939" t="s">
        <v>61</v>
      </c>
      <c r="BT8" s="2939" t="s">
        <v>61</v>
      </c>
      <c r="BU8" s="2941" t="s">
        <v>13</v>
      </c>
    </row>
    <row r="9" spans="1:73" ht="17" x14ac:dyDescent="0.25">
      <c r="A9" s="2926" t="s">
        <v>61</v>
      </c>
      <c r="B9" s="2928" t="s">
        <v>61</v>
      </c>
      <c r="C9" s="2931" t="s">
        <v>61</v>
      </c>
      <c r="D9" s="2931" t="s">
        <v>61</v>
      </c>
      <c r="E9" s="2931" t="s">
        <v>61</v>
      </c>
      <c r="F9" s="2931" t="s">
        <v>61</v>
      </c>
      <c r="G9" s="2931" t="s">
        <v>61</v>
      </c>
      <c r="H9" s="2933" t="s">
        <v>153</v>
      </c>
      <c r="I9" s="2933" t="s">
        <v>61</v>
      </c>
      <c r="J9" s="2933" t="s">
        <v>61</v>
      </c>
      <c r="K9" s="2933" t="s">
        <v>61</v>
      </c>
      <c r="L9" s="2933" t="s">
        <v>61</v>
      </c>
      <c r="M9" s="2933" t="s">
        <v>61</v>
      </c>
      <c r="N9" s="2933" t="s">
        <v>61</v>
      </c>
      <c r="O9" s="2933" t="s">
        <v>61</v>
      </c>
      <c r="P9" s="2934" t="s">
        <v>154</v>
      </c>
      <c r="Q9" s="2934" t="s">
        <v>61</v>
      </c>
      <c r="R9" s="2934" t="s">
        <v>61</v>
      </c>
      <c r="S9" s="2934" t="s">
        <v>61</v>
      </c>
      <c r="T9" s="2933" t="s">
        <v>61</v>
      </c>
      <c r="U9" s="2933" t="s">
        <v>61</v>
      </c>
      <c r="V9" s="2933" t="s">
        <v>61</v>
      </c>
      <c r="W9" s="2933" t="s">
        <v>61</v>
      </c>
      <c r="X9" s="2933" t="s">
        <v>61</v>
      </c>
      <c r="Y9" s="2933" t="s">
        <v>61</v>
      </c>
      <c r="Z9" s="2936" t="s">
        <v>156</v>
      </c>
      <c r="AA9" s="2936" t="s">
        <v>61</v>
      </c>
      <c r="AB9" s="2936" t="s">
        <v>61</v>
      </c>
      <c r="AC9" s="2936" t="s">
        <v>61</v>
      </c>
      <c r="AD9" s="2936" t="s">
        <v>61</v>
      </c>
      <c r="AE9" s="2936" t="s">
        <v>61</v>
      </c>
      <c r="AF9" s="2936" t="s">
        <v>61</v>
      </c>
      <c r="AG9" s="2936" t="s">
        <v>61</v>
      </c>
      <c r="AH9" s="2936" t="s">
        <v>61</v>
      </c>
      <c r="AI9" s="1415" t="s">
        <v>157</v>
      </c>
      <c r="AJ9" s="2938" t="s">
        <v>61</v>
      </c>
      <c r="AK9" s="2938" t="s">
        <v>61</v>
      </c>
      <c r="AL9" s="2938" t="s">
        <v>61</v>
      </c>
      <c r="AM9" s="2933" t="s">
        <v>61</v>
      </c>
      <c r="AN9" s="2933" t="s">
        <v>61</v>
      </c>
      <c r="AO9" s="2933" t="s">
        <v>61</v>
      </c>
      <c r="AP9" s="2933" t="s">
        <v>61</v>
      </c>
      <c r="AQ9" s="2933" t="s">
        <v>61</v>
      </c>
      <c r="AR9" s="2933" t="s">
        <v>61</v>
      </c>
      <c r="AS9" s="2936" t="s">
        <v>161</v>
      </c>
      <c r="AT9" s="2936" t="s">
        <v>61</v>
      </c>
      <c r="AU9" s="2933" t="s">
        <v>162</v>
      </c>
      <c r="AV9" s="2933" t="s">
        <v>61</v>
      </c>
      <c r="AW9" s="2938" t="s">
        <v>61</v>
      </c>
      <c r="AX9" s="2938" t="s">
        <v>61</v>
      </c>
      <c r="AY9" s="2938" t="s">
        <v>61</v>
      </c>
      <c r="AZ9" s="2936" t="s">
        <v>164</v>
      </c>
      <c r="BA9" s="2936" t="s">
        <v>61</v>
      </c>
      <c r="BB9" s="2936" t="s">
        <v>61</v>
      </c>
      <c r="BC9" s="2936" t="s">
        <v>61</v>
      </c>
      <c r="BD9" s="2936" t="s">
        <v>61</v>
      </c>
      <c r="BE9" s="2936" t="s">
        <v>61</v>
      </c>
      <c r="BF9" s="2933" t="s">
        <v>165</v>
      </c>
      <c r="BG9" s="2933" t="s">
        <v>61</v>
      </c>
      <c r="BH9" s="2933" t="s">
        <v>61</v>
      </c>
      <c r="BI9" s="2940" t="s">
        <v>61</v>
      </c>
      <c r="BJ9" s="2940" t="s">
        <v>61</v>
      </c>
      <c r="BK9" s="2940" t="s">
        <v>61</v>
      </c>
      <c r="BL9" s="2940" t="s">
        <v>61</v>
      </c>
      <c r="BM9" s="2940" t="s">
        <v>61</v>
      </c>
      <c r="BN9" s="2940" t="s">
        <v>61</v>
      </c>
      <c r="BO9" s="2940" t="s">
        <v>61</v>
      </c>
      <c r="BP9" s="2940" t="s">
        <v>61</v>
      </c>
      <c r="BQ9" s="2940" t="s">
        <v>61</v>
      </c>
      <c r="BR9" s="2940" t="s">
        <v>61</v>
      </c>
      <c r="BS9" s="2940" t="s">
        <v>61</v>
      </c>
      <c r="BT9" s="2940" t="s">
        <v>61</v>
      </c>
      <c r="BU9" s="2942" t="s">
        <v>61</v>
      </c>
    </row>
    <row r="10" spans="1:73" ht="289" x14ac:dyDescent="0.25">
      <c r="A10" s="2926" t="s">
        <v>61</v>
      </c>
      <c r="B10" s="2929" t="s">
        <v>61</v>
      </c>
      <c r="C10" s="1455" t="s">
        <v>166</v>
      </c>
      <c r="D10" s="1456" t="s">
        <v>167</v>
      </c>
      <c r="E10" s="1457" t="s">
        <v>168</v>
      </c>
      <c r="F10" s="1458" t="s">
        <v>169</v>
      </c>
      <c r="G10" s="1459" t="s">
        <v>170</v>
      </c>
      <c r="H10" s="1460" t="s">
        <v>171</v>
      </c>
      <c r="I10" s="1461" t="s">
        <v>172</v>
      </c>
      <c r="J10" s="1462" t="s">
        <v>173</v>
      </c>
      <c r="K10" s="1463" t="s">
        <v>174</v>
      </c>
      <c r="L10" s="1464" t="s">
        <v>175</v>
      </c>
      <c r="M10" s="1465" t="s">
        <v>176</v>
      </c>
      <c r="N10" s="1466" t="s">
        <v>177</v>
      </c>
      <c r="O10" s="1467" t="s">
        <v>178</v>
      </c>
      <c r="P10" s="1468" t="s">
        <v>179</v>
      </c>
      <c r="Q10" s="1469" t="s">
        <v>180</v>
      </c>
      <c r="R10" s="1470" t="s">
        <v>181</v>
      </c>
      <c r="S10" s="1471" t="s">
        <v>182</v>
      </c>
      <c r="T10" s="1472" t="s">
        <v>183</v>
      </c>
      <c r="U10" s="1473" t="s">
        <v>184</v>
      </c>
      <c r="V10" s="1474" t="s">
        <v>185</v>
      </c>
      <c r="W10" s="1475" t="s">
        <v>186</v>
      </c>
      <c r="X10" s="1476" t="s">
        <v>187</v>
      </c>
      <c r="Y10" s="1477" t="s">
        <v>188</v>
      </c>
      <c r="Z10" s="1478" t="s">
        <v>189</v>
      </c>
      <c r="AA10" s="1479" t="s">
        <v>190</v>
      </c>
      <c r="AB10" s="1480" t="s">
        <v>191</v>
      </c>
      <c r="AC10" s="1481" t="s">
        <v>192</v>
      </c>
      <c r="AD10" s="1482" t="s">
        <v>193</v>
      </c>
      <c r="AE10" s="1483" t="s">
        <v>194</v>
      </c>
      <c r="AF10" s="1484" t="s">
        <v>195</v>
      </c>
      <c r="AG10" s="1485" t="s">
        <v>196</v>
      </c>
      <c r="AH10" s="1486" t="s">
        <v>197</v>
      </c>
      <c r="AI10" s="1487" t="s">
        <v>198</v>
      </c>
      <c r="AJ10" s="1488" t="s">
        <v>199</v>
      </c>
      <c r="AK10" s="1489" t="s">
        <v>200</v>
      </c>
      <c r="AL10" s="1490" t="s">
        <v>201</v>
      </c>
      <c r="AM10" s="1491" t="s">
        <v>202</v>
      </c>
      <c r="AN10" s="1492" t="s">
        <v>203</v>
      </c>
      <c r="AO10" s="1493" t="s">
        <v>204</v>
      </c>
      <c r="AP10" s="1494" t="s">
        <v>205</v>
      </c>
      <c r="AQ10" s="1495" t="s">
        <v>206</v>
      </c>
      <c r="AR10" s="1496" t="s">
        <v>207</v>
      </c>
      <c r="AS10" s="1497" t="s">
        <v>78</v>
      </c>
      <c r="AT10" s="1498" t="s">
        <v>36</v>
      </c>
      <c r="AU10" s="1499" t="s">
        <v>208</v>
      </c>
      <c r="AV10" s="1500" t="s">
        <v>209</v>
      </c>
      <c r="AW10" s="1501" t="s">
        <v>46</v>
      </c>
      <c r="AX10" s="1502" t="s">
        <v>48</v>
      </c>
      <c r="AY10" s="1503" t="s">
        <v>49</v>
      </c>
      <c r="AZ10" s="1504" t="s">
        <v>210</v>
      </c>
      <c r="BA10" s="1505" t="s">
        <v>122</v>
      </c>
      <c r="BB10" s="1506" t="s">
        <v>121</v>
      </c>
      <c r="BC10" s="1507" t="s">
        <v>123</v>
      </c>
      <c r="BD10" s="1508" t="s">
        <v>211</v>
      </c>
      <c r="BE10" s="1509" t="s">
        <v>212</v>
      </c>
      <c r="BF10" s="1510" t="s">
        <v>213</v>
      </c>
      <c r="BG10" s="1511" t="s">
        <v>214</v>
      </c>
      <c r="BH10" s="1512" t="s">
        <v>119</v>
      </c>
      <c r="BI10" s="1513" t="s">
        <v>215</v>
      </c>
      <c r="BJ10" s="1514" t="s">
        <v>216</v>
      </c>
      <c r="BK10" s="1515" t="s">
        <v>217</v>
      </c>
      <c r="BL10" s="1516" t="s">
        <v>218</v>
      </c>
      <c r="BM10" s="1517" t="s">
        <v>82</v>
      </c>
      <c r="BN10" s="1518" t="s">
        <v>51</v>
      </c>
      <c r="BO10" s="1519" t="s">
        <v>219</v>
      </c>
      <c r="BP10" s="1520" t="s">
        <v>55</v>
      </c>
      <c r="BQ10" s="1521" t="s">
        <v>81</v>
      </c>
      <c r="BR10" s="1522" t="s">
        <v>53</v>
      </c>
      <c r="BS10" s="1523" t="s">
        <v>220</v>
      </c>
      <c r="BT10" s="1524" t="s">
        <v>221</v>
      </c>
      <c r="BU10" s="2943" t="s">
        <v>61</v>
      </c>
    </row>
    <row r="11" spans="1:73" ht="17" x14ac:dyDescent="0.25">
      <c r="A11" s="1379" t="s">
        <v>63</v>
      </c>
      <c r="B11" s="1526">
        <f>COUNTA(B4:B4)</f>
        <v>0</v>
      </c>
      <c r="C11" s="1533">
        <f>COUNTA(C4:C4)</f>
        <v>0</v>
      </c>
      <c r="D11" s="1540">
        <f>COUNTA(D4:D4)</f>
        <v>0</v>
      </c>
      <c r="E11" s="1547">
        <f>COUNTA(E4:E4)</f>
        <v>0</v>
      </c>
      <c r="F11" s="1554">
        <f>COUNTA(F4:F4)</f>
        <v>0</v>
      </c>
      <c r="G11" s="1561">
        <f>COUNTA(G4:G4)</f>
        <v>0</v>
      </c>
      <c r="H11" s="1568">
        <f>COUNTA(H4:H4)</f>
        <v>0</v>
      </c>
      <c r="I11" s="1575">
        <f>COUNTA(I4:I4)</f>
        <v>0</v>
      </c>
      <c r="J11" s="1582">
        <f>COUNTA(J4:J4)</f>
        <v>0</v>
      </c>
      <c r="K11" s="1589">
        <f>COUNTA(K4:K4)</f>
        <v>0</v>
      </c>
      <c r="L11" s="1596">
        <f>COUNTA(L4:L4)</f>
        <v>0</v>
      </c>
      <c r="M11" s="1603">
        <f>COUNTA(M4:M4)</f>
        <v>0</v>
      </c>
      <c r="N11" s="1610">
        <f>COUNTA(N4:N4)</f>
        <v>0</v>
      </c>
      <c r="O11" s="1617">
        <f>COUNTA(O4:O4)</f>
        <v>0</v>
      </c>
      <c r="P11" s="1624">
        <f>COUNTA(P4:P4)</f>
        <v>0</v>
      </c>
      <c r="Q11" s="1631">
        <f>COUNTA(Q4:Q4)</f>
        <v>0</v>
      </c>
      <c r="R11" s="1638">
        <f>COUNTA(R4:R4)</f>
        <v>0</v>
      </c>
      <c r="S11" s="1645">
        <f>COUNTA(S4:S4)</f>
        <v>0</v>
      </c>
      <c r="T11" s="1652">
        <f>COUNTA(T4:T4)</f>
        <v>0</v>
      </c>
      <c r="U11" s="1659">
        <f>COUNTA(U4:U4)</f>
        <v>0</v>
      </c>
      <c r="V11" s="1666">
        <f>COUNTA(V4:V4)</f>
        <v>0</v>
      </c>
      <c r="W11" s="1673">
        <f>COUNTA(W4:W4)</f>
        <v>0</v>
      </c>
      <c r="X11" s="1680">
        <f>COUNTA(X4:X4)</f>
        <v>0</v>
      </c>
      <c r="Y11" s="1687">
        <f>COUNTA(Y4:Y4)</f>
        <v>0</v>
      </c>
      <c r="Z11" s="1694">
        <f>COUNTA(Z4:Z4)</f>
        <v>0</v>
      </c>
      <c r="AA11" s="1701">
        <f>COUNTA(AA4:AA4)</f>
        <v>0</v>
      </c>
      <c r="AB11" s="1708">
        <f>COUNTA(AB4:AB4)</f>
        <v>0</v>
      </c>
      <c r="AC11" s="1715">
        <f>COUNTA(AC4:AC4)</f>
        <v>0</v>
      </c>
      <c r="AD11" s="1722">
        <f>COUNTA(AD4:AD4)</f>
        <v>0</v>
      </c>
      <c r="AE11" s="1729">
        <f>COUNTA(AE4:AE4)</f>
        <v>0</v>
      </c>
      <c r="AF11" s="1736">
        <f>COUNTA(AF4:AF4)</f>
        <v>0</v>
      </c>
      <c r="AG11" s="1743">
        <f>COUNTA(AG4:AG4)</f>
        <v>0</v>
      </c>
      <c r="AH11" s="1750">
        <f>COUNTA(AH4:AH4)</f>
        <v>0</v>
      </c>
      <c r="AI11" s="1757">
        <f>COUNTA(AI4:AI4)</f>
        <v>0</v>
      </c>
      <c r="AJ11" s="1764">
        <f>COUNTA(AJ4:AJ4)</f>
        <v>0</v>
      </c>
      <c r="AK11" s="1771">
        <f>COUNTA(AK4:AK4)</f>
        <v>0</v>
      </c>
      <c r="AL11" s="1778">
        <f>COUNTA(AL4:AL4)</f>
        <v>0</v>
      </c>
      <c r="AM11" s="1785">
        <f>COUNTA(AM4:AM4)</f>
        <v>0</v>
      </c>
      <c r="AN11" s="1792">
        <f>COUNTA(AN4:AN4)</f>
        <v>0</v>
      </c>
      <c r="AO11" s="1799">
        <f>COUNTA(AO4:AO4)</f>
        <v>0</v>
      </c>
      <c r="AP11" s="1806">
        <f>COUNTA(AP4:AP4)</f>
        <v>0</v>
      </c>
      <c r="AQ11" s="1813">
        <f>COUNTA(AQ4:AQ4)</f>
        <v>0</v>
      </c>
      <c r="AR11" s="1820">
        <f>COUNTA(AR4:AR4)</f>
        <v>0</v>
      </c>
      <c r="AS11" s="1827">
        <f>COUNTA(AS4:AS4)</f>
        <v>0</v>
      </c>
      <c r="AT11" s="1834">
        <f>COUNTA(AT4:AT4)</f>
        <v>0</v>
      </c>
      <c r="AU11" s="1841">
        <f>COUNTA(AU4:AU4)</f>
        <v>0</v>
      </c>
      <c r="AV11" s="1848">
        <f>COUNTA(AV4:AV4)</f>
        <v>0</v>
      </c>
      <c r="AW11" s="1855">
        <f>COUNTA(AW4:AW4)</f>
        <v>0</v>
      </c>
      <c r="AX11" s="1862">
        <f>COUNTA(AX4:AX4)</f>
        <v>0</v>
      </c>
      <c r="AY11" s="1869">
        <f>COUNTA(AY4:AY4)</f>
        <v>0</v>
      </c>
      <c r="AZ11" s="1876">
        <f>COUNTA(AZ4:AZ4)</f>
        <v>0</v>
      </c>
      <c r="BA11" s="1883">
        <f>COUNTA(BA4:BA4)</f>
        <v>0</v>
      </c>
      <c r="BB11" s="1890">
        <f>COUNTA(BB4:BB4)</f>
        <v>0</v>
      </c>
      <c r="BC11" s="1897">
        <f>COUNTA(BC4:BC4)</f>
        <v>0</v>
      </c>
      <c r="BD11" s="1904">
        <f>COUNTA(BD4:BD4)</f>
        <v>0</v>
      </c>
      <c r="BE11" s="1911">
        <f>COUNTA(BE4:BE4)</f>
        <v>0</v>
      </c>
      <c r="BF11" s="1918">
        <f>COUNTA(BF4:BF4)</f>
        <v>0</v>
      </c>
      <c r="BG11" s="1925">
        <f>COUNTA(BG4:BG4)</f>
        <v>0</v>
      </c>
      <c r="BH11" s="1932">
        <f>COUNTA(BH4:BH4)</f>
        <v>0</v>
      </c>
      <c r="BI11" s="1939">
        <f>COUNTA(BI4:BI4)</f>
        <v>0</v>
      </c>
      <c r="BJ11" s="1946">
        <f>COUNTA(BJ4:BJ4)</f>
        <v>0</v>
      </c>
      <c r="BK11" s="1953">
        <f>COUNTA(BK4:BK4)</f>
        <v>0</v>
      </c>
      <c r="BL11" s="1960">
        <f>COUNTA(BL4:BL4)</f>
        <v>0</v>
      </c>
      <c r="BM11" s="1967">
        <f>COUNTA(BM4:BM4)</f>
        <v>0</v>
      </c>
      <c r="BN11" s="1974">
        <f>COUNTA(BN4:BN4)</f>
        <v>0</v>
      </c>
      <c r="BO11" s="1981">
        <f>COUNTA(BO4:BO4)</f>
        <v>0</v>
      </c>
      <c r="BP11" s="1988">
        <f>COUNTA(BP4:BP4)</f>
        <v>0</v>
      </c>
      <c r="BQ11" s="1995">
        <f>COUNTA(BQ4:BQ4)</f>
        <v>0</v>
      </c>
      <c r="BR11" s="2002">
        <f>COUNTA(BR4:BR4)</f>
        <v>0</v>
      </c>
      <c r="BS11" s="2009">
        <f>COUNTA(BS4:BS4)</f>
        <v>0</v>
      </c>
      <c r="BT11" s="2016">
        <f>COUNTA(BT4:BT4)</f>
        <v>0</v>
      </c>
      <c r="BU11" s="2023">
        <f>COUNTA(BU4:BU4)</f>
        <v>0</v>
      </c>
    </row>
    <row r="12" spans="1:73" ht="17" x14ac:dyDescent="0.25">
      <c r="A12" s="1380" t="s">
        <v>64</v>
      </c>
      <c r="B12" s="1527"/>
      <c r="C12" s="1534" t="e">
        <f>C11/SUM(C11:G11)*100</f>
        <v>#DIV/0!</v>
      </c>
      <c r="D12" s="1541" t="e">
        <f>D11/SUM(C11:G11)*100</f>
        <v>#DIV/0!</v>
      </c>
      <c r="E12" s="1548" t="e">
        <f>E11/SUM(C11:G11)*100</f>
        <v>#DIV/0!</v>
      </c>
      <c r="F12" s="1555" t="e">
        <f>F11/SUM(C11:G11)*100</f>
        <v>#DIV/0!</v>
      </c>
      <c r="G12" s="1562" t="e">
        <f>G11/SUM(C11:G11)*100</f>
        <v>#DIV/0!</v>
      </c>
      <c r="H12" s="1569" t="e">
        <f>H11/SUM(H11:O11)*100</f>
        <v>#DIV/0!</v>
      </c>
      <c r="I12" s="1576" t="e">
        <f>I11/SUM(H11:O11)*100</f>
        <v>#DIV/0!</v>
      </c>
      <c r="J12" s="1583" t="e">
        <f>J11/SUM(H11:O11)*100</f>
        <v>#DIV/0!</v>
      </c>
      <c r="K12" s="1590" t="e">
        <f>K11/SUM(H11:O11)*100</f>
        <v>#DIV/0!</v>
      </c>
      <c r="L12" s="1597" t="e">
        <f>L11/SUM(H11:O11)*100</f>
        <v>#DIV/0!</v>
      </c>
      <c r="M12" s="1604" t="e">
        <f>M11/SUM(H11:O11)*100</f>
        <v>#DIV/0!</v>
      </c>
      <c r="N12" s="1611" t="e">
        <f>N11/SUM(H11:O11)*100</f>
        <v>#DIV/0!</v>
      </c>
      <c r="O12" s="1618" t="e">
        <f>O11/SUM(H11:O11)*100</f>
        <v>#DIV/0!</v>
      </c>
      <c r="P12" s="1625" t="e">
        <f>P11/SUM(P11:S11)*100</f>
        <v>#DIV/0!</v>
      </c>
      <c r="Q12" s="1632" t="e">
        <f>Q11/SUM(P11:S11)*100</f>
        <v>#DIV/0!</v>
      </c>
      <c r="R12" s="1639" t="e">
        <f>R11/SUM(P11:S11)*100</f>
        <v>#DIV/0!</v>
      </c>
      <c r="S12" s="1646" t="e">
        <f>S11/SUM(P11:S11)*100</f>
        <v>#DIV/0!</v>
      </c>
      <c r="T12" s="1653" t="e">
        <f>T11/SUM(T11:V11)*100</f>
        <v>#DIV/0!</v>
      </c>
      <c r="U12" s="1660" t="e">
        <f>U11/SUM(T11:V11)*100</f>
        <v>#DIV/0!</v>
      </c>
      <c r="V12" s="1667" t="e">
        <f>V11/SUM(T11:V11)*100</f>
        <v>#DIV/0!</v>
      </c>
      <c r="W12" s="1674" t="e">
        <f>W11/SUM(W11:Y11)*100</f>
        <v>#DIV/0!</v>
      </c>
      <c r="X12" s="1681" t="e">
        <f>X11/SUM(W11:Y11)*100</f>
        <v>#DIV/0!</v>
      </c>
      <c r="Y12" s="1688" t="e">
        <f>Y11/SUM(W11:Y11)*100</f>
        <v>#DIV/0!</v>
      </c>
      <c r="Z12" s="1695" t="e">
        <f>Z11/SUM(Z11:AH11)*100</f>
        <v>#DIV/0!</v>
      </c>
      <c r="AA12" s="1702" t="e">
        <f>AA11/SUM(Z11:AH11)*100</f>
        <v>#DIV/0!</v>
      </c>
      <c r="AB12" s="1709" t="e">
        <f>AB11/SUM(Z11:AH11)*100</f>
        <v>#DIV/0!</v>
      </c>
      <c r="AC12" s="1716" t="e">
        <f>AC11/SUM(Z11:AH11)*100</f>
        <v>#DIV/0!</v>
      </c>
      <c r="AD12" s="1723" t="e">
        <f>AD11/SUM(Z11:AH11)*100</f>
        <v>#DIV/0!</v>
      </c>
      <c r="AE12" s="1730" t="e">
        <f>AE11/SUM(Z11:AH11)*100</f>
        <v>#DIV/0!</v>
      </c>
      <c r="AF12" s="1737" t="e">
        <f>AF11/SUM(Z11:AH11)*100</f>
        <v>#DIV/0!</v>
      </c>
      <c r="AG12" s="1744" t="e">
        <f>AG11/SUM(Z11:AH11)*100</f>
        <v>#DIV/0!</v>
      </c>
      <c r="AH12" s="1751" t="e">
        <f>AH11/SUM(Z11:AH11)*100</f>
        <v>#DIV/0!</v>
      </c>
      <c r="AI12" s="1758"/>
      <c r="AJ12" s="1765" t="e">
        <f>AJ11/SUM(AJ11:AL11)*100</f>
        <v>#DIV/0!</v>
      </c>
      <c r="AK12" s="1772" t="e">
        <f>AK11/SUM(AJ11:AL11)*100</f>
        <v>#DIV/0!</v>
      </c>
      <c r="AL12" s="1779" t="e">
        <f>AL11/SUM(AJ11:AL11)*100</f>
        <v>#DIV/0!</v>
      </c>
      <c r="AM12" s="1786" t="e">
        <f>AM11/SUM(AM11:AR11)*100</f>
        <v>#DIV/0!</v>
      </c>
      <c r="AN12" s="1793" t="e">
        <f>AN11/SUM(AM11:AR11)*100</f>
        <v>#DIV/0!</v>
      </c>
      <c r="AO12" s="1800" t="e">
        <f>AO11/SUM(AM11:AR11)*100</f>
        <v>#DIV/0!</v>
      </c>
      <c r="AP12" s="1807" t="e">
        <f>AP11/SUM(AM11:AR11)*100</f>
        <v>#DIV/0!</v>
      </c>
      <c r="AQ12" s="1814" t="e">
        <f>AQ11/SUM(AM11:AR11)*100</f>
        <v>#DIV/0!</v>
      </c>
      <c r="AR12" s="1821" t="e">
        <f>AR11/SUM(AM11:AR11)*100</f>
        <v>#DIV/0!</v>
      </c>
      <c r="AS12" s="1828" t="e">
        <f>AS11/SUM(AS11:AT11)*100</f>
        <v>#DIV/0!</v>
      </c>
      <c r="AT12" s="1835" t="e">
        <f>AT11/SUM(AS11:AT11)*100</f>
        <v>#DIV/0!</v>
      </c>
      <c r="AU12" s="1842"/>
      <c r="AV12" s="1849"/>
      <c r="AW12" s="1856" t="e">
        <f>AW11/SUM(AW11:AY11)*100</f>
        <v>#DIV/0!</v>
      </c>
      <c r="AX12" s="1863" t="e">
        <f>AX11/SUM(AW11:AY11)*100</f>
        <v>#DIV/0!</v>
      </c>
      <c r="AY12" s="1870" t="e">
        <f>AY11/SUM(AW11:AY11)*100</f>
        <v>#DIV/0!</v>
      </c>
      <c r="AZ12" s="1877" t="e">
        <f>AZ11/SUM(AZ11:BE11)*100</f>
        <v>#DIV/0!</v>
      </c>
      <c r="BA12" s="1884" t="e">
        <f>BA11/SUM(AZ11:BE11)*100</f>
        <v>#DIV/0!</v>
      </c>
      <c r="BB12" s="1891" t="e">
        <f>BB11/SUM(AZ11:BE11)*100</f>
        <v>#DIV/0!</v>
      </c>
      <c r="BC12" s="1898" t="e">
        <f>BC11/SUM(AZ11:BE11)*100</f>
        <v>#DIV/0!</v>
      </c>
      <c r="BD12" s="1905" t="e">
        <f>BD11/SUM(AZ11:BE11)*100</f>
        <v>#DIV/0!</v>
      </c>
      <c r="BE12" s="1912" t="e">
        <f>BE11/SUM(AZ11:BE11)*100</f>
        <v>#DIV/0!</v>
      </c>
      <c r="BF12" s="1919"/>
      <c r="BG12" s="1926"/>
      <c r="BH12" s="1933"/>
      <c r="BI12" s="1940"/>
      <c r="BJ12" s="1947"/>
      <c r="BK12" s="1954"/>
      <c r="BL12" s="1961"/>
      <c r="BM12" s="1968"/>
      <c r="BN12" s="1975"/>
      <c r="BO12" s="1982"/>
      <c r="BP12" s="1989"/>
      <c r="BQ12" s="1996"/>
      <c r="BR12" s="2003"/>
      <c r="BS12" s="2010"/>
      <c r="BT12" s="2017"/>
      <c r="BU12" s="2024"/>
    </row>
    <row r="13" spans="1:73" ht="17" x14ac:dyDescent="0.25">
      <c r="A13" s="1380" t="s">
        <v>65</v>
      </c>
      <c r="B13" s="1528" t="e">
        <f>B11/A8*100</f>
        <v>#DIV/0!</v>
      </c>
      <c r="C13" s="1535" t="e">
        <f>C11/A8*100</f>
        <v>#DIV/0!</v>
      </c>
      <c r="D13" s="1542" t="e">
        <f>D11/A8*100</f>
        <v>#DIV/0!</v>
      </c>
      <c r="E13" s="1549" t="e">
        <f>E11/A8*100</f>
        <v>#DIV/0!</v>
      </c>
      <c r="F13" s="1556" t="e">
        <f>F11/A8*100</f>
        <v>#DIV/0!</v>
      </c>
      <c r="G13" s="1563" t="e">
        <f>G11/A8*100</f>
        <v>#DIV/0!</v>
      </c>
      <c r="H13" s="1570" t="e">
        <f>H11/A8*100</f>
        <v>#DIV/0!</v>
      </c>
      <c r="I13" s="1577" t="e">
        <f>I11/A8*100</f>
        <v>#DIV/0!</v>
      </c>
      <c r="J13" s="1584" t="e">
        <f>J11/A8*100</f>
        <v>#DIV/0!</v>
      </c>
      <c r="K13" s="1591" t="e">
        <f>K11/A8*100</f>
        <v>#DIV/0!</v>
      </c>
      <c r="L13" s="1598" t="e">
        <f>L11/A8*100</f>
        <v>#DIV/0!</v>
      </c>
      <c r="M13" s="1605" t="e">
        <f>M11/A8*100</f>
        <v>#DIV/0!</v>
      </c>
      <c r="N13" s="1612" t="e">
        <f>N11/A8*100</f>
        <v>#DIV/0!</v>
      </c>
      <c r="O13" s="1619" t="e">
        <f>O11/A8*100</f>
        <v>#DIV/0!</v>
      </c>
      <c r="P13" s="1626" t="e">
        <f>P11/A8*100</f>
        <v>#DIV/0!</v>
      </c>
      <c r="Q13" s="1633" t="e">
        <f>Q11/A8*100</f>
        <v>#DIV/0!</v>
      </c>
      <c r="R13" s="1640" t="e">
        <f>R11/A8*100</f>
        <v>#DIV/0!</v>
      </c>
      <c r="S13" s="1647" t="e">
        <f>S11/A8*100</f>
        <v>#DIV/0!</v>
      </c>
      <c r="T13" s="1654" t="e">
        <f>T11/A8*100</f>
        <v>#DIV/0!</v>
      </c>
      <c r="U13" s="1661" t="e">
        <f>U11/A8*100</f>
        <v>#DIV/0!</v>
      </c>
      <c r="V13" s="1668" t="e">
        <f>V11/A8*100</f>
        <v>#DIV/0!</v>
      </c>
      <c r="W13" s="1675" t="e">
        <f>W11/A8*100</f>
        <v>#DIV/0!</v>
      </c>
      <c r="X13" s="1682" t="e">
        <f>X11/A8*100</f>
        <v>#DIV/0!</v>
      </c>
      <c r="Y13" s="1689" t="e">
        <f>Y11/A8*100</f>
        <v>#DIV/0!</v>
      </c>
      <c r="Z13" s="1696" t="e">
        <f>Z11/A8*100</f>
        <v>#DIV/0!</v>
      </c>
      <c r="AA13" s="1703" t="e">
        <f>AA11/A8*100</f>
        <v>#DIV/0!</v>
      </c>
      <c r="AB13" s="1710" t="e">
        <f>AB11/A8*100</f>
        <v>#DIV/0!</v>
      </c>
      <c r="AC13" s="1717" t="e">
        <f>AC11/A8*100</f>
        <v>#DIV/0!</v>
      </c>
      <c r="AD13" s="1724" t="e">
        <f>AD11/A8*100</f>
        <v>#DIV/0!</v>
      </c>
      <c r="AE13" s="1731" t="e">
        <f>AE11/A8*100</f>
        <v>#DIV/0!</v>
      </c>
      <c r="AF13" s="1738" t="e">
        <f>AF11/A8*100</f>
        <v>#DIV/0!</v>
      </c>
      <c r="AG13" s="1745" t="e">
        <f>AG11/A8*100</f>
        <v>#DIV/0!</v>
      </c>
      <c r="AH13" s="1752" t="e">
        <f>AH11/A8*100</f>
        <v>#DIV/0!</v>
      </c>
      <c r="AI13" s="1759" t="e">
        <f>AI11/A8*100</f>
        <v>#DIV/0!</v>
      </c>
      <c r="AJ13" s="1766" t="e">
        <f>AJ11/A8*100</f>
        <v>#DIV/0!</v>
      </c>
      <c r="AK13" s="1773" t="e">
        <f>AK11/A8*100</f>
        <v>#DIV/0!</v>
      </c>
      <c r="AL13" s="1780" t="e">
        <f>AL11/A8*100</f>
        <v>#DIV/0!</v>
      </c>
      <c r="AM13" s="1787" t="e">
        <f>AM11/A8*100</f>
        <v>#DIV/0!</v>
      </c>
      <c r="AN13" s="1794" t="e">
        <f>AN11/A8*100</f>
        <v>#DIV/0!</v>
      </c>
      <c r="AO13" s="1801" t="e">
        <f>AO11/A8*100</f>
        <v>#DIV/0!</v>
      </c>
      <c r="AP13" s="1808" t="e">
        <f>AP11/A8*100</f>
        <v>#DIV/0!</v>
      </c>
      <c r="AQ13" s="1815" t="e">
        <f>AQ11/A8*100</f>
        <v>#DIV/0!</v>
      </c>
      <c r="AR13" s="1822" t="e">
        <f>AR11/A8*100</f>
        <v>#DIV/0!</v>
      </c>
      <c r="AS13" s="1829" t="e">
        <f>AS11/A8*100</f>
        <v>#DIV/0!</v>
      </c>
      <c r="AT13" s="1836" t="e">
        <f>AT11/A8*100</f>
        <v>#DIV/0!</v>
      </c>
      <c r="AU13" s="1843" t="e">
        <f>AU11/A8*100</f>
        <v>#DIV/0!</v>
      </c>
      <c r="AV13" s="1850" t="e">
        <f>AV11/A8*100</f>
        <v>#DIV/0!</v>
      </c>
      <c r="AW13" s="1857" t="e">
        <f>AW11/A8*100</f>
        <v>#DIV/0!</v>
      </c>
      <c r="AX13" s="1864" t="e">
        <f>AX11/A8*100</f>
        <v>#DIV/0!</v>
      </c>
      <c r="AY13" s="1871" t="e">
        <f>AY11/A8*100</f>
        <v>#DIV/0!</v>
      </c>
      <c r="AZ13" s="1878" t="e">
        <f>AZ11/A8*100</f>
        <v>#DIV/0!</v>
      </c>
      <c r="BA13" s="1885" t="e">
        <f>BA11/A8*100</f>
        <v>#DIV/0!</v>
      </c>
      <c r="BB13" s="1892" t="e">
        <f>BB11/A8*100</f>
        <v>#DIV/0!</v>
      </c>
      <c r="BC13" s="1899" t="e">
        <f>BC11/A8*100</f>
        <v>#DIV/0!</v>
      </c>
      <c r="BD13" s="1906" t="e">
        <f>BD11/A8*100</f>
        <v>#DIV/0!</v>
      </c>
      <c r="BE13" s="1913" t="e">
        <f>BE11/A8*100</f>
        <v>#DIV/0!</v>
      </c>
      <c r="BF13" s="1920"/>
      <c r="BG13" s="1927" t="e">
        <f>BG11/A8*100</f>
        <v>#DIV/0!</v>
      </c>
      <c r="BH13" s="1934" t="e">
        <f>BH11/A8*100</f>
        <v>#DIV/0!</v>
      </c>
      <c r="BI13" s="1941" t="e">
        <f>BI11/A8*100</f>
        <v>#DIV/0!</v>
      </c>
      <c r="BJ13" s="1948" t="e">
        <f>BJ11/A8*100</f>
        <v>#DIV/0!</v>
      </c>
      <c r="BK13" s="1955" t="e">
        <f>BK11/A8*100</f>
        <v>#DIV/0!</v>
      </c>
      <c r="BL13" s="1962" t="e">
        <f>BL11/A8*100</f>
        <v>#DIV/0!</v>
      </c>
      <c r="BM13" s="1969" t="e">
        <f>BM11/A8*100</f>
        <v>#DIV/0!</v>
      </c>
      <c r="BN13" s="1976" t="e">
        <f>BN11/A8*100</f>
        <v>#DIV/0!</v>
      </c>
      <c r="BO13" s="1983" t="e">
        <f>BO11/A8*100</f>
        <v>#DIV/0!</v>
      </c>
      <c r="BP13" s="1990" t="e">
        <f>BP11/A8*100</f>
        <v>#DIV/0!</v>
      </c>
      <c r="BQ13" s="1997" t="e">
        <f>BQ11/A8*100</f>
        <v>#DIV/0!</v>
      </c>
      <c r="BR13" s="2004" t="e">
        <f>BR11/A8*100</f>
        <v>#DIV/0!</v>
      </c>
      <c r="BS13" s="2011" t="e">
        <f>BS11/A8*100</f>
        <v>#DIV/0!</v>
      </c>
      <c r="BT13" s="2018" t="e">
        <f>BT11/A8*100</f>
        <v>#DIV/0!</v>
      </c>
      <c r="BU13" s="2025" t="e">
        <f>BU11/A8*100</f>
        <v>#DIV/0!</v>
      </c>
    </row>
    <row r="14" spans="1:73" ht="17" x14ac:dyDescent="0.25">
      <c r="A14" s="1380" t="s">
        <v>66</v>
      </c>
      <c r="B14" s="1529">
        <f>MIN(B4:B4)</f>
        <v>0</v>
      </c>
      <c r="C14" s="1536"/>
      <c r="D14" s="1543"/>
      <c r="E14" s="1550"/>
      <c r="F14" s="1557"/>
      <c r="G14" s="1564"/>
      <c r="H14" s="1571"/>
      <c r="I14" s="1578"/>
      <c r="J14" s="1585"/>
      <c r="K14" s="1592"/>
      <c r="L14" s="1599"/>
      <c r="M14" s="1606"/>
      <c r="N14" s="1613"/>
      <c r="O14" s="1620"/>
      <c r="P14" s="1627"/>
      <c r="Q14" s="1634"/>
      <c r="R14" s="1641"/>
      <c r="S14" s="1648"/>
      <c r="T14" s="1655"/>
      <c r="U14" s="1662"/>
      <c r="V14" s="1669"/>
      <c r="W14" s="1676"/>
      <c r="X14" s="1683"/>
      <c r="Y14" s="1690"/>
      <c r="Z14" s="1697"/>
      <c r="AA14" s="1704"/>
      <c r="AB14" s="1711"/>
      <c r="AC14" s="1718"/>
      <c r="AD14" s="1725"/>
      <c r="AE14" s="1732"/>
      <c r="AF14" s="1739"/>
      <c r="AG14" s="1746"/>
      <c r="AH14" s="1753"/>
      <c r="AI14" s="1760">
        <f>MIN(AI4:AI4)</f>
        <v>0</v>
      </c>
      <c r="AJ14" s="1767"/>
      <c r="AK14" s="1774"/>
      <c r="AL14" s="1781"/>
      <c r="AM14" s="1788"/>
      <c r="AN14" s="1795"/>
      <c r="AO14" s="1802"/>
      <c r="AP14" s="1809"/>
      <c r="AQ14" s="1816"/>
      <c r="AR14" s="1823"/>
      <c r="AS14" s="1830"/>
      <c r="AT14" s="1837"/>
      <c r="AU14" s="1844">
        <f>MIN(AU4:AU4)</f>
        <v>0</v>
      </c>
      <c r="AV14" s="1851">
        <f>MIN(AV4:AV4)</f>
        <v>0</v>
      </c>
      <c r="AW14" s="1858"/>
      <c r="AX14" s="1865"/>
      <c r="AY14" s="1872"/>
      <c r="AZ14" s="1879"/>
      <c r="BA14" s="1886"/>
      <c r="BB14" s="1893"/>
      <c r="BC14" s="1900"/>
      <c r="BD14" s="1907"/>
      <c r="BE14" s="1914"/>
      <c r="BF14" s="1921"/>
      <c r="BG14" s="1928">
        <f>MIN(BG4:BG4)</f>
        <v>0</v>
      </c>
      <c r="BH14" s="1935">
        <f>MIN(BH4:BH4)</f>
        <v>0</v>
      </c>
      <c r="BI14" s="1942"/>
      <c r="BJ14" s="1949"/>
      <c r="BK14" s="1956"/>
      <c r="BL14" s="1963"/>
      <c r="BM14" s="1970"/>
      <c r="BN14" s="1977"/>
      <c r="BO14" s="1984"/>
      <c r="BP14" s="1991"/>
      <c r="BQ14" s="1998"/>
      <c r="BR14" s="2005"/>
      <c r="BS14" s="2012"/>
      <c r="BT14" s="2019"/>
      <c r="BU14" s="2026"/>
    </row>
    <row r="15" spans="1:73" ht="17" x14ac:dyDescent="0.25">
      <c r="A15" s="1380" t="s">
        <v>67</v>
      </c>
      <c r="B15" s="1530">
        <f>MAX(B4:B4)</f>
        <v>0</v>
      </c>
      <c r="C15" s="1537"/>
      <c r="D15" s="1544"/>
      <c r="E15" s="1551"/>
      <c r="F15" s="1558"/>
      <c r="G15" s="1565"/>
      <c r="H15" s="1572"/>
      <c r="I15" s="1579"/>
      <c r="J15" s="1586"/>
      <c r="K15" s="1593"/>
      <c r="L15" s="1600"/>
      <c r="M15" s="1607"/>
      <c r="N15" s="1614"/>
      <c r="O15" s="1621"/>
      <c r="P15" s="1628"/>
      <c r="Q15" s="1635"/>
      <c r="R15" s="1642"/>
      <c r="S15" s="1649"/>
      <c r="T15" s="1656"/>
      <c r="U15" s="1663"/>
      <c r="V15" s="1670"/>
      <c r="W15" s="1677"/>
      <c r="X15" s="1684"/>
      <c r="Y15" s="1691"/>
      <c r="Z15" s="1698"/>
      <c r="AA15" s="1705"/>
      <c r="AB15" s="1712"/>
      <c r="AC15" s="1719"/>
      <c r="AD15" s="1726"/>
      <c r="AE15" s="1733"/>
      <c r="AF15" s="1740"/>
      <c r="AG15" s="1747"/>
      <c r="AH15" s="1754"/>
      <c r="AI15" s="1761">
        <f>MAX(AI4:AI4)</f>
        <v>0</v>
      </c>
      <c r="AJ15" s="1768"/>
      <c r="AK15" s="1775"/>
      <c r="AL15" s="1782"/>
      <c r="AM15" s="1789"/>
      <c r="AN15" s="1796"/>
      <c r="AO15" s="1803"/>
      <c r="AP15" s="1810"/>
      <c r="AQ15" s="1817"/>
      <c r="AR15" s="1824"/>
      <c r="AS15" s="1831"/>
      <c r="AT15" s="1838"/>
      <c r="AU15" s="1845">
        <f>MAX(AU4:AU4)</f>
        <v>0</v>
      </c>
      <c r="AV15" s="1852">
        <f>MAX(AV4:AV4)</f>
        <v>0</v>
      </c>
      <c r="AW15" s="1859"/>
      <c r="AX15" s="1866"/>
      <c r="AY15" s="1873"/>
      <c r="AZ15" s="1880"/>
      <c r="BA15" s="1887"/>
      <c r="BB15" s="1894"/>
      <c r="BC15" s="1901"/>
      <c r="BD15" s="1908"/>
      <c r="BE15" s="1915"/>
      <c r="BF15" s="1922"/>
      <c r="BG15" s="1929">
        <f>MAX(BG4:BG4)</f>
        <v>0</v>
      </c>
      <c r="BH15" s="1936">
        <f>MAX(BH4:BH4)</f>
        <v>0</v>
      </c>
      <c r="BI15" s="1943"/>
      <c r="BJ15" s="1950"/>
      <c r="BK15" s="1957"/>
      <c r="BL15" s="1964"/>
      <c r="BM15" s="1971"/>
      <c r="BN15" s="1978"/>
      <c r="BO15" s="1985"/>
      <c r="BP15" s="1992"/>
      <c r="BQ15" s="1999"/>
      <c r="BR15" s="2006"/>
      <c r="BS15" s="2013"/>
      <c r="BT15" s="2020"/>
      <c r="BU15" s="2027"/>
    </row>
    <row r="16" spans="1:73" ht="17" x14ac:dyDescent="0.25">
      <c r="A16" s="1380" t="s">
        <v>68</v>
      </c>
      <c r="B16" s="1531"/>
      <c r="C16" s="1538"/>
      <c r="D16" s="1545"/>
      <c r="E16" s="1552"/>
      <c r="F16" s="1559"/>
      <c r="G16" s="1566"/>
      <c r="H16" s="1573"/>
      <c r="I16" s="1580"/>
      <c r="J16" s="1587"/>
      <c r="K16" s="1594"/>
      <c r="L16" s="1601"/>
      <c r="M16" s="1608"/>
      <c r="N16" s="1615"/>
      <c r="O16" s="1622"/>
      <c r="P16" s="1629"/>
      <c r="Q16" s="1636"/>
      <c r="R16" s="1643"/>
      <c r="S16" s="1650"/>
      <c r="T16" s="1657"/>
      <c r="U16" s="1664"/>
      <c r="V16" s="1671"/>
      <c r="W16" s="1678"/>
      <c r="X16" s="1685"/>
      <c r="Y16" s="1692"/>
      <c r="Z16" s="1699"/>
      <c r="AA16" s="1706"/>
      <c r="AB16" s="1713"/>
      <c r="AC16" s="1720"/>
      <c r="AD16" s="1727"/>
      <c r="AE16" s="1734"/>
      <c r="AF16" s="1741"/>
      <c r="AG16" s="1748"/>
      <c r="AH16" s="1755"/>
      <c r="AI16" s="1762" t="e">
        <f>AVERAGE(AI4:AI4)</f>
        <v>#DIV/0!</v>
      </c>
      <c r="AJ16" s="1769"/>
      <c r="AK16" s="1776"/>
      <c r="AL16" s="1783"/>
      <c r="AM16" s="1790"/>
      <c r="AN16" s="1797"/>
      <c r="AO16" s="1804"/>
      <c r="AP16" s="1811"/>
      <c r="AQ16" s="1818"/>
      <c r="AR16" s="1825"/>
      <c r="AS16" s="1832"/>
      <c r="AT16" s="1839"/>
      <c r="AU16" s="1846" t="e">
        <f>AVERAGE(AU4:AU4)</f>
        <v>#DIV/0!</v>
      </c>
      <c r="AV16" s="1853" t="e">
        <f>AVERAGE(AV4:AV4)</f>
        <v>#DIV/0!</v>
      </c>
      <c r="AW16" s="1860"/>
      <c r="AX16" s="1867"/>
      <c r="AY16" s="1874"/>
      <c r="AZ16" s="1881"/>
      <c r="BA16" s="1888"/>
      <c r="BB16" s="1895"/>
      <c r="BC16" s="1902"/>
      <c r="BD16" s="1909"/>
      <c r="BE16" s="1916"/>
      <c r="BF16" s="1923"/>
      <c r="BG16" s="1930" t="e">
        <f>AVERAGE(BG4:BG4)</f>
        <v>#DIV/0!</v>
      </c>
      <c r="BH16" s="1937" t="e">
        <f>AVERAGE(BH4:BH4)</f>
        <v>#DIV/0!</v>
      </c>
      <c r="BI16" s="1944"/>
      <c r="BJ16" s="1951"/>
      <c r="BK16" s="1958"/>
      <c r="BL16" s="1965"/>
      <c r="BM16" s="1972"/>
      <c r="BN16" s="1979"/>
      <c r="BO16" s="1986"/>
      <c r="BP16" s="1993"/>
      <c r="BQ16" s="2000"/>
      <c r="BR16" s="2007"/>
      <c r="BS16" s="2014"/>
      <c r="BT16" s="2021"/>
      <c r="BU16" s="2028"/>
    </row>
    <row r="17" spans="1:73" ht="17" x14ac:dyDescent="0.25">
      <c r="A17" s="1381" t="s">
        <v>69</v>
      </c>
      <c r="B17" s="1532"/>
      <c r="C17" s="1539"/>
      <c r="D17" s="1546"/>
      <c r="E17" s="1553"/>
      <c r="F17" s="1560"/>
      <c r="G17" s="1567"/>
      <c r="H17" s="1574"/>
      <c r="I17" s="1581"/>
      <c r="J17" s="1588"/>
      <c r="K17" s="1595"/>
      <c r="L17" s="1602"/>
      <c r="M17" s="1609"/>
      <c r="N17" s="1616"/>
      <c r="O17" s="1623"/>
      <c r="P17" s="1630"/>
      <c r="Q17" s="1637"/>
      <c r="R17" s="1644"/>
      <c r="S17" s="1651"/>
      <c r="T17" s="1658"/>
      <c r="U17" s="1665"/>
      <c r="V17" s="1672"/>
      <c r="W17" s="1679"/>
      <c r="X17" s="1686"/>
      <c r="Y17" s="1693"/>
      <c r="Z17" s="1700"/>
      <c r="AA17" s="1707"/>
      <c r="AB17" s="1714"/>
      <c r="AC17" s="1721"/>
      <c r="AD17" s="1728"/>
      <c r="AE17" s="1735"/>
      <c r="AF17" s="1742"/>
      <c r="AG17" s="1749"/>
      <c r="AH17" s="1756"/>
      <c r="AI17" s="1763">
        <f>SUM(AI4:AI4)</f>
        <v>0</v>
      </c>
      <c r="AJ17" s="1770"/>
      <c r="AK17" s="1777"/>
      <c r="AL17" s="1784"/>
      <c r="AM17" s="1791"/>
      <c r="AN17" s="1798"/>
      <c r="AO17" s="1805"/>
      <c r="AP17" s="1812"/>
      <c r="AQ17" s="1819"/>
      <c r="AR17" s="1826"/>
      <c r="AS17" s="1833"/>
      <c r="AT17" s="1840"/>
      <c r="AU17" s="1847">
        <f>SUM(AU4:AU4)</f>
        <v>0</v>
      </c>
      <c r="AV17" s="1854">
        <f>SUM(AV4:AV4)</f>
        <v>0</v>
      </c>
      <c r="AW17" s="1861"/>
      <c r="AX17" s="1868"/>
      <c r="AY17" s="1875"/>
      <c r="AZ17" s="1882"/>
      <c r="BA17" s="1889"/>
      <c r="BB17" s="1896"/>
      <c r="BC17" s="1903"/>
      <c r="BD17" s="1910"/>
      <c r="BE17" s="1917"/>
      <c r="BF17" s="1924"/>
      <c r="BG17" s="1931">
        <f>SUM(BG4:BG4)</f>
        <v>0</v>
      </c>
      <c r="BH17" s="1938">
        <f>SUM(BH4:BH4)</f>
        <v>0</v>
      </c>
      <c r="BI17" s="1945"/>
      <c r="BJ17" s="1952"/>
      <c r="BK17" s="1959"/>
      <c r="BL17" s="1966"/>
      <c r="BM17" s="1973"/>
      <c r="BN17" s="1980"/>
      <c r="BO17" s="1987"/>
      <c r="BP17" s="1994"/>
      <c r="BQ17" s="2001"/>
      <c r="BR17" s="2008"/>
      <c r="BS17" s="2015"/>
      <c r="BT17" s="2022"/>
      <c r="BU17" s="2029"/>
    </row>
  </sheetData>
  <mergeCells count="44">
    <mergeCell ref="BI8:BT9"/>
    <mergeCell ref="BU8:BU10"/>
    <mergeCell ref="AU9:AV9"/>
    <mergeCell ref="AW8:AY9"/>
    <mergeCell ref="AZ8:BH8"/>
    <mergeCell ref="AZ9:BE9"/>
    <mergeCell ref="BF9:BH9"/>
    <mergeCell ref="A5:BU5"/>
    <mergeCell ref="A7:BU7"/>
    <mergeCell ref="A8:A10"/>
    <mergeCell ref="B8:B10"/>
    <mergeCell ref="C8:G9"/>
    <mergeCell ref="H8:S8"/>
    <mergeCell ref="H9:O9"/>
    <mergeCell ref="P9:S9"/>
    <mergeCell ref="T8:V9"/>
    <mergeCell ref="W8:Y9"/>
    <mergeCell ref="Z8:AI8"/>
    <mergeCell ref="Z9:AH9"/>
    <mergeCell ref="AJ8:AL9"/>
    <mergeCell ref="AM8:AR9"/>
    <mergeCell ref="AS8:AV8"/>
    <mergeCell ref="AS9:AT9"/>
    <mergeCell ref="AZ1:BH1"/>
    <mergeCell ref="AZ2:BE2"/>
    <mergeCell ref="BF2:BH2"/>
    <mergeCell ref="BI1:BT2"/>
    <mergeCell ref="BU1:BU3"/>
    <mergeCell ref="AM1:AR2"/>
    <mergeCell ref="AS1:AV1"/>
    <mergeCell ref="AS2:AT2"/>
    <mergeCell ref="AU2:AV2"/>
    <mergeCell ref="AW1:AY2"/>
    <mergeCell ref="T1:V2"/>
    <mergeCell ref="W1:Y2"/>
    <mergeCell ref="Z1:AI1"/>
    <mergeCell ref="Z2:AH2"/>
    <mergeCell ref="AJ1:AL2"/>
    <mergeCell ref="A1:A3"/>
    <mergeCell ref="B1:B3"/>
    <mergeCell ref="C1:G2"/>
    <mergeCell ref="H1:S1"/>
    <mergeCell ref="H2:O2"/>
    <mergeCell ref="P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5"/>
  <sheetViews>
    <sheetView workbookViewId="0">
      <selection activeCell="A3" sqref="A3:XFD749"/>
    </sheetView>
  </sheetViews>
  <sheetFormatPr baseColWidth="10" defaultColWidth="8.83203125" defaultRowHeight="15" x14ac:dyDescent="0.2"/>
  <cols>
    <col min="1" max="1" width="17.5" bestFit="1" customWidth="1"/>
    <col min="2" max="2" width="24.1640625" bestFit="1" customWidth="1"/>
    <col min="3" max="3" width="19" bestFit="1" customWidth="1"/>
    <col min="4" max="15" width="12.6640625" bestFit="1" customWidth="1"/>
    <col min="16" max="16" width="56.5" bestFit="1" customWidth="1"/>
  </cols>
  <sheetData>
    <row r="1" spans="1:16" ht="17" x14ac:dyDescent="0.2">
      <c r="A1" s="2946" t="s">
        <v>56</v>
      </c>
      <c r="B1" s="2948" t="s">
        <v>4</v>
      </c>
      <c r="C1" s="2950" t="s">
        <v>224</v>
      </c>
      <c r="D1" s="2952" t="s">
        <v>225</v>
      </c>
      <c r="E1" s="2952"/>
      <c r="F1" s="2953" t="s">
        <v>226</v>
      </c>
      <c r="G1" s="2953"/>
      <c r="H1" s="2953"/>
      <c r="I1" s="2954" t="s">
        <v>227</v>
      </c>
      <c r="J1" s="2954"/>
      <c r="K1" s="2954"/>
      <c r="L1" s="2954"/>
      <c r="M1" s="2954"/>
      <c r="N1" s="2955" t="s">
        <v>85</v>
      </c>
      <c r="O1" s="2955"/>
      <c r="P1" s="2956" t="s">
        <v>13</v>
      </c>
    </row>
    <row r="2" spans="1:16" ht="132" thickBot="1" x14ac:dyDescent="0.25">
      <c r="A2" s="2947"/>
      <c r="B2" s="2949"/>
      <c r="C2" s="2951"/>
      <c r="D2" s="2048" t="s">
        <v>228</v>
      </c>
      <c r="E2" s="2049" t="s">
        <v>229</v>
      </c>
      <c r="F2" s="2050" t="s">
        <v>230</v>
      </c>
      <c r="G2" s="2051" t="s">
        <v>231</v>
      </c>
      <c r="H2" s="2052" t="s">
        <v>232</v>
      </c>
      <c r="I2" s="2053" t="s">
        <v>233</v>
      </c>
      <c r="J2" s="2054" t="s">
        <v>234</v>
      </c>
      <c r="K2" s="2055" t="s">
        <v>235</v>
      </c>
      <c r="L2" s="2056" t="s">
        <v>236</v>
      </c>
      <c r="M2" s="2057" t="s">
        <v>237</v>
      </c>
      <c r="N2" s="2058" t="s">
        <v>238</v>
      </c>
      <c r="O2" s="2059" t="s">
        <v>239</v>
      </c>
      <c r="P2" s="2957"/>
    </row>
    <row r="3" spans="1:16" ht="18" thickBot="1" x14ac:dyDescent="0.3">
      <c r="A3" s="2032"/>
      <c r="B3" s="2033"/>
      <c r="C3" s="2034"/>
      <c r="D3" s="2035"/>
      <c r="E3" s="2036"/>
      <c r="F3" s="2037"/>
      <c r="G3" s="2038"/>
      <c r="H3" s="2039"/>
      <c r="I3" s="2040"/>
      <c r="J3" s="2041"/>
      <c r="K3" s="2042"/>
      <c r="L3" s="2043"/>
      <c r="M3" s="2044"/>
      <c r="N3" s="2045"/>
      <c r="O3" s="2046"/>
      <c r="P3" s="2047"/>
    </row>
    <row r="4" spans="1:16" ht="33" x14ac:dyDescent="0.2">
      <c r="A4" s="2958" t="s">
        <v>60</v>
      </c>
      <c r="B4" s="2958"/>
      <c r="C4" s="2958"/>
      <c r="D4" s="2958"/>
      <c r="E4" s="2958"/>
      <c r="F4" s="2958"/>
      <c r="G4" s="2958"/>
      <c r="H4" s="2958"/>
      <c r="I4" s="2958"/>
      <c r="J4" s="2958"/>
      <c r="K4" s="2958"/>
      <c r="L4" s="2958"/>
      <c r="M4" s="2958"/>
      <c r="N4" s="2958"/>
      <c r="O4" s="2958"/>
      <c r="P4" s="2958"/>
    </row>
    <row r="5" spans="1:16" x14ac:dyDescent="0.2">
      <c r="A5" s="2060" t="s">
        <v>61</v>
      </c>
      <c r="B5" s="2060" t="s">
        <v>61</v>
      </c>
      <c r="C5" s="2060" t="s">
        <v>61</v>
      </c>
      <c r="D5" s="2060" t="s">
        <v>61</v>
      </c>
      <c r="E5" s="2060" t="s">
        <v>61</v>
      </c>
      <c r="F5" s="2060" t="s">
        <v>61</v>
      </c>
      <c r="G5" s="2060" t="s">
        <v>61</v>
      </c>
      <c r="H5" s="2060" t="s">
        <v>61</v>
      </c>
      <c r="I5" s="2060" t="s">
        <v>61</v>
      </c>
      <c r="J5" s="2060" t="s">
        <v>61</v>
      </c>
      <c r="K5" s="2060" t="s">
        <v>61</v>
      </c>
      <c r="L5" s="2060" t="s">
        <v>61</v>
      </c>
      <c r="M5" s="2060" t="s">
        <v>61</v>
      </c>
      <c r="N5" s="2060" t="s">
        <v>61</v>
      </c>
      <c r="O5" s="2060" t="s">
        <v>61</v>
      </c>
      <c r="P5" s="2060" t="s">
        <v>61</v>
      </c>
    </row>
    <row r="6" spans="1:16" ht="28" x14ac:dyDescent="0.2">
      <c r="A6" s="2959" t="s">
        <v>62</v>
      </c>
      <c r="B6" s="2959"/>
      <c r="C6" s="2959"/>
      <c r="D6" s="2959"/>
      <c r="E6" s="2959"/>
      <c r="F6" s="2959"/>
      <c r="G6" s="2959"/>
      <c r="H6" s="2959"/>
      <c r="I6" s="2959"/>
      <c r="J6" s="2959"/>
      <c r="K6" s="2959"/>
      <c r="L6" s="2959"/>
      <c r="M6" s="2959"/>
      <c r="N6" s="2959"/>
      <c r="O6" s="2959"/>
      <c r="P6" s="2959"/>
    </row>
    <row r="7" spans="1:16" ht="17" x14ac:dyDescent="0.2">
      <c r="A7" s="2946">
        <f t="array" ref="A7">SUM(IF(ROW(3:3),IF(A3:A3&amp;B3:B3&amp;C3:C3&amp;D3:D3&amp;E3:E3&amp;F3:F3&amp;G3:G3&amp;H3:H3&amp;I3:I3&amp;J3:J3&amp;K3:K3&amp;L3:L3&amp;M3:M3&amp;N3:N3&amp;O3:O3&amp;P3:P3&lt;&gt;"",1)))</f>
        <v>0</v>
      </c>
      <c r="B7" s="2948" t="s">
        <v>4</v>
      </c>
      <c r="C7" s="2950" t="s">
        <v>224</v>
      </c>
      <c r="D7" s="2952" t="s">
        <v>225</v>
      </c>
      <c r="E7" s="2952" t="s">
        <v>61</v>
      </c>
      <c r="F7" s="2953" t="s">
        <v>226</v>
      </c>
      <c r="G7" s="2953" t="s">
        <v>61</v>
      </c>
      <c r="H7" s="2953" t="s">
        <v>61</v>
      </c>
      <c r="I7" s="2954" t="s">
        <v>227</v>
      </c>
      <c r="J7" s="2954" t="s">
        <v>61</v>
      </c>
      <c r="K7" s="2954" t="s">
        <v>61</v>
      </c>
      <c r="L7" s="2954" t="s">
        <v>61</v>
      </c>
      <c r="M7" s="2954" t="s">
        <v>61</v>
      </c>
      <c r="N7" s="2955" t="s">
        <v>85</v>
      </c>
      <c r="O7" s="2955" t="s">
        <v>61</v>
      </c>
      <c r="P7" s="2956" t="s">
        <v>13</v>
      </c>
    </row>
    <row r="8" spans="1:16" ht="131" x14ac:dyDescent="0.2">
      <c r="A8" s="2947" t="s">
        <v>61</v>
      </c>
      <c r="B8" s="2949" t="s">
        <v>61</v>
      </c>
      <c r="C8" s="2951" t="s">
        <v>61</v>
      </c>
      <c r="D8" s="2048" t="s">
        <v>228</v>
      </c>
      <c r="E8" s="2049" t="s">
        <v>229</v>
      </c>
      <c r="F8" s="2050" t="s">
        <v>230</v>
      </c>
      <c r="G8" s="2051" t="s">
        <v>231</v>
      </c>
      <c r="H8" s="2052" t="s">
        <v>232</v>
      </c>
      <c r="I8" s="2053" t="s">
        <v>233</v>
      </c>
      <c r="J8" s="2054" t="s">
        <v>234</v>
      </c>
      <c r="K8" s="2055" t="s">
        <v>235</v>
      </c>
      <c r="L8" s="2056" t="s">
        <v>236</v>
      </c>
      <c r="M8" s="2057" t="s">
        <v>237</v>
      </c>
      <c r="N8" s="2058" t="s">
        <v>238</v>
      </c>
      <c r="O8" s="2059" t="s">
        <v>239</v>
      </c>
      <c r="P8" s="2957" t="s">
        <v>61</v>
      </c>
    </row>
    <row r="9" spans="1:16" ht="17" x14ac:dyDescent="0.25">
      <c r="A9" s="2030" t="s">
        <v>63</v>
      </c>
      <c r="B9" s="2061">
        <f>COUNTA(B3:B3)</f>
        <v>0</v>
      </c>
      <c r="C9" s="2068">
        <f>COUNTA(C3:C3)</f>
        <v>0</v>
      </c>
      <c r="D9" s="2075">
        <f>COUNTA(D3:D3)</f>
        <v>0</v>
      </c>
      <c r="E9" s="2082">
        <f>COUNTA(E3:E3)</f>
        <v>0</v>
      </c>
      <c r="F9" s="2089">
        <f>COUNTA(F3:F3)</f>
        <v>0</v>
      </c>
      <c r="G9" s="2096">
        <f>COUNTA(G3:G3)</f>
        <v>0</v>
      </c>
      <c r="H9" s="2103">
        <f>COUNTA(H3:H3)</f>
        <v>0</v>
      </c>
      <c r="I9" s="2110">
        <f>COUNTA(I3:I3)</f>
        <v>0</v>
      </c>
      <c r="J9" s="2117">
        <f>COUNTA(J3:J3)</f>
        <v>0</v>
      </c>
      <c r="K9" s="2124">
        <f>COUNTA(K3:K3)</f>
        <v>0</v>
      </c>
      <c r="L9" s="2131">
        <f>COUNTA(L3:L3)</f>
        <v>0</v>
      </c>
      <c r="M9" s="2138">
        <f>COUNTA(M3:M3)</f>
        <v>0</v>
      </c>
      <c r="N9" s="2145">
        <f>COUNTA(N3:N3)</f>
        <v>0</v>
      </c>
      <c r="O9" s="2152">
        <f>COUNTA(O3:O3)</f>
        <v>0</v>
      </c>
      <c r="P9" s="2159">
        <f>COUNTA(P3:P3)</f>
        <v>0</v>
      </c>
    </row>
    <row r="10" spans="1:16" ht="17" x14ac:dyDescent="0.25">
      <c r="A10" s="2031" t="s">
        <v>64</v>
      </c>
      <c r="B10" s="2062"/>
      <c r="C10" s="2069"/>
      <c r="D10" s="2076" t="e">
        <f>D9/SUM(D9:E9)*100</f>
        <v>#DIV/0!</v>
      </c>
      <c r="E10" s="2083" t="e">
        <f>E9/SUM(D9:E9)*100</f>
        <v>#DIV/0!</v>
      </c>
      <c r="F10" s="2090" t="e">
        <f>F9/SUM(F9:H9)*100</f>
        <v>#DIV/0!</v>
      </c>
      <c r="G10" s="2097" t="e">
        <f>G9/SUM(F9:H9)*100</f>
        <v>#DIV/0!</v>
      </c>
      <c r="H10" s="2104" t="e">
        <f>H9/SUM(F9:H9)*100</f>
        <v>#DIV/0!</v>
      </c>
      <c r="I10" s="2111"/>
      <c r="J10" s="2118"/>
      <c r="K10" s="2125"/>
      <c r="L10" s="2132"/>
      <c r="M10" s="2139"/>
      <c r="N10" s="2146"/>
      <c r="O10" s="2153"/>
      <c r="P10" s="2160"/>
    </row>
    <row r="11" spans="1:16" ht="17" x14ac:dyDescent="0.25">
      <c r="A11" s="2031" t="s">
        <v>65</v>
      </c>
      <c r="B11" s="2063" t="e">
        <f>B9/A7*100</f>
        <v>#DIV/0!</v>
      </c>
      <c r="C11" s="2070" t="e">
        <f>C9/A7*100</f>
        <v>#DIV/0!</v>
      </c>
      <c r="D11" s="2077" t="e">
        <f>D9/A7*100</f>
        <v>#DIV/0!</v>
      </c>
      <c r="E11" s="2084" t="e">
        <f>E9/A7*100</f>
        <v>#DIV/0!</v>
      </c>
      <c r="F11" s="2091" t="e">
        <f>F9/A7*100</f>
        <v>#DIV/0!</v>
      </c>
      <c r="G11" s="2098" t="e">
        <f>G9/A7*100</f>
        <v>#DIV/0!</v>
      </c>
      <c r="H11" s="2105" t="e">
        <f>H9/A7*100</f>
        <v>#DIV/0!</v>
      </c>
      <c r="I11" s="2112" t="e">
        <f>I9/A7*100</f>
        <v>#DIV/0!</v>
      </c>
      <c r="J11" s="2119" t="e">
        <f>J9/A7*100</f>
        <v>#DIV/0!</v>
      </c>
      <c r="K11" s="2126" t="e">
        <f>K9/A7*100</f>
        <v>#DIV/0!</v>
      </c>
      <c r="L11" s="2133" t="e">
        <f>L9/A7*100</f>
        <v>#DIV/0!</v>
      </c>
      <c r="M11" s="2140" t="e">
        <f>M9/A7*100</f>
        <v>#DIV/0!</v>
      </c>
      <c r="N11" s="2147" t="e">
        <f>N9/A7*100</f>
        <v>#DIV/0!</v>
      </c>
      <c r="O11" s="2154" t="e">
        <f>O9/A7*100</f>
        <v>#DIV/0!</v>
      </c>
      <c r="P11" s="2161" t="e">
        <f>P9/A7*100</f>
        <v>#DIV/0!</v>
      </c>
    </row>
    <row r="12" spans="1:16" ht="17" x14ac:dyDescent="0.25">
      <c r="A12" s="2031" t="s">
        <v>66</v>
      </c>
      <c r="B12" s="2064">
        <f>MIN(B3:B3)</f>
        <v>0</v>
      </c>
      <c r="C12" s="2071"/>
      <c r="D12" s="2078"/>
      <c r="E12" s="2085"/>
      <c r="F12" s="2092"/>
      <c r="G12" s="2099"/>
      <c r="H12" s="2106"/>
      <c r="I12" s="2113"/>
      <c r="J12" s="2120"/>
      <c r="K12" s="2127"/>
      <c r="L12" s="2134"/>
      <c r="M12" s="2141"/>
      <c r="N12" s="2148"/>
      <c r="O12" s="2155"/>
      <c r="P12" s="2162"/>
    </row>
    <row r="13" spans="1:16" ht="17" x14ac:dyDescent="0.25">
      <c r="A13" s="2031" t="s">
        <v>67</v>
      </c>
      <c r="B13" s="2065">
        <f>MAX(B3:B3)</f>
        <v>0</v>
      </c>
      <c r="C13" s="2072"/>
      <c r="D13" s="2079"/>
      <c r="E13" s="2086"/>
      <c r="F13" s="2093"/>
      <c r="G13" s="2100"/>
      <c r="H13" s="2107"/>
      <c r="I13" s="2114"/>
      <c r="J13" s="2121"/>
      <c r="K13" s="2128"/>
      <c r="L13" s="2135"/>
      <c r="M13" s="2142"/>
      <c r="N13" s="2149"/>
      <c r="O13" s="2156"/>
      <c r="P13" s="2163"/>
    </row>
    <row r="14" spans="1:16" ht="17" x14ac:dyDescent="0.25">
      <c r="A14" s="2031" t="s">
        <v>68</v>
      </c>
      <c r="B14" s="2066"/>
      <c r="C14" s="2073"/>
      <c r="D14" s="2080"/>
      <c r="E14" s="2087"/>
      <c r="F14" s="2094"/>
      <c r="G14" s="2101"/>
      <c r="H14" s="2108"/>
      <c r="I14" s="2115"/>
      <c r="J14" s="2122"/>
      <c r="K14" s="2129"/>
      <c r="L14" s="2136"/>
      <c r="M14" s="2143"/>
      <c r="N14" s="2150"/>
      <c r="O14" s="2157"/>
      <c r="P14" s="2164"/>
    </row>
    <row r="15" spans="1:16" ht="17" x14ac:dyDescent="0.25">
      <c r="A15" s="2032" t="s">
        <v>69</v>
      </c>
      <c r="B15" s="2067"/>
      <c r="C15" s="2074"/>
      <c r="D15" s="2081"/>
      <c r="E15" s="2088"/>
      <c r="F15" s="2095"/>
      <c r="G15" s="2102"/>
      <c r="H15" s="2109"/>
      <c r="I15" s="2116"/>
      <c r="J15" s="2123"/>
      <c r="K15" s="2130"/>
      <c r="L15" s="2137"/>
      <c r="M15" s="2144"/>
      <c r="N15" s="2151"/>
      <c r="O15" s="2158"/>
      <c r="P15" s="2165"/>
    </row>
  </sheetData>
  <mergeCells count="18">
    <mergeCell ref="I7:M7"/>
    <mergeCell ref="N7:O7"/>
    <mergeCell ref="P7:P8"/>
    <mergeCell ref="A7:A8"/>
    <mergeCell ref="B7:B8"/>
    <mergeCell ref="C7:C8"/>
    <mergeCell ref="D7:E7"/>
    <mergeCell ref="F7:H7"/>
    <mergeCell ref="I1:M1"/>
    <mergeCell ref="N1:O1"/>
    <mergeCell ref="P1:P2"/>
    <mergeCell ref="A4:P4"/>
    <mergeCell ref="A6:P6"/>
    <mergeCell ref="A1:A2"/>
    <mergeCell ref="B1:B2"/>
    <mergeCell ref="C1:C2"/>
    <mergeCell ref="D1:E1"/>
    <mergeCell ref="F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J17"/>
  <sheetViews>
    <sheetView workbookViewId="0">
      <selection activeCell="A4" sqref="A4:XFD8"/>
    </sheetView>
  </sheetViews>
  <sheetFormatPr baseColWidth="10" defaultColWidth="8.83203125" defaultRowHeight="15" x14ac:dyDescent="0.2"/>
  <cols>
    <col min="1" max="1" width="17.5" bestFit="1" customWidth="1"/>
    <col min="2" max="2" width="11.6640625" bestFit="1" customWidth="1"/>
    <col min="3" max="3" width="4" bestFit="1" customWidth="1"/>
    <col min="4" max="5" width="5.1640625" bestFit="1" customWidth="1"/>
    <col min="6" max="6" width="4" bestFit="1" customWidth="1"/>
    <col min="7" max="7" width="5.1640625" bestFit="1" customWidth="1"/>
    <col min="8" max="8" width="4" bestFit="1" customWidth="1"/>
    <col min="9" max="10" width="5.1640625" bestFit="1" customWidth="1"/>
    <col min="11" max="11" width="4" bestFit="1" customWidth="1"/>
    <col min="12" max="12" width="9" bestFit="1" customWidth="1"/>
    <col min="13" max="13" width="5.33203125" bestFit="1" customWidth="1"/>
    <col min="14" max="15" width="5.1640625" bestFit="1" customWidth="1"/>
    <col min="16" max="19" width="4" bestFit="1" customWidth="1"/>
    <col min="20" max="20" width="5.1640625" bestFit="1" customWidth="1"/>
    <col min="21" max="21" width="4" bestFit="1" customWidth="1"/>
    <col min="22" max="22" width="5.1640625" bestFit="1" customWidth="1"/>
    <col min="23" max="26" width="4" bestFit="1" customWidth="1"/>
    <col min="27" max="32" width="3.33203125" bestFit="1" customWidth="1"/>
    <col min="33" max="33" width="45.83203125" bestFit="1" customWidth="1"/>
    <col min="34" max="34" width="5.1640625" bestFit="1" customWidth="1"/>
    <col min="35" max="35" width="4" bestFit="1" customWidth="1"/>
    <col min="36" max="37" width="5.1640625" bestFit="1" customWidth="1"/>
    <col min="38" max="38" width="4" bestFit="1" customWidth="1"/>
    <col min="39" max="43" width="3.33203125" bestFit="1" customWidth="1"/>
    <col min="44" max="46" width="5.1640625" bestFit="1" customWidth="1"/>
    <col min="47" max="48" width="4" bestFit="1" customWidth="1"/>
    <col min="49" max="53" width="6.1640625" bestFit="1" customWidth="1"/>
    <col min="54" max="58" width="4.33203125" bestFit="1" customWidth="1"/>
    <col min="59" max="59" width="6.33203125" bestFit="1" customWidth="1"/>
    <col min="60" max="61" width="4" bestFit="1" customWidth="1"/>
    <col min="62" max="62" width="16.6640625" bestFit="1" customWidth="1"/>
  </cols>
  <sheetData>
    <row r="1" spans="1:62" ht="17" x14ac:dyDescent="0.2">
      <c r="A1" s="2960" t="s">
        <v>56</v>
      </c>
      <c r="B1" s="2962" t="s">
        <v>246</v>
      </c>
      <c r="C1" s="2965" t="s">
        <v>163</v>
      </c>
      <c r="D1" s="2965"/>
      <c r="E1" s="2965"/>
      <c r="F1" s="2965"/>
      <c r="G1" s="2965"/>
      <c r="H1" s="2965"/>
      <c r="I1" s="2965"/>
      <c r="J1" s="2965"/>
      <c r="K1" s="2965"/>
      <c r="L1" s="2965"/>
      <c r="M1" s="2965"/>
      <c r="N1" s="2965"/>
      <c r="O1" s="2969" t="s">
        <v>248</v>
      </c>
      <c r="P1" s="2969"/>
      <c r="Q1" s="2969"/>
      <c r="R1" s="2969"/>
      <c r="S1" s="2969"/>
      <c r="T1" s="2969"/>
      <c r="U1" s="2969"/>
      <c r="V1" s="2969"/>
      <c r="W1" s="2969"/>
      <c r="X1" s="2969"/>
      <c r="Y1" s="2969"/>
      <c r="Z1" s="2969"/>
      <c r="AA1" s="2969"/>
      <c r="AB1" s="2969"/>
      <c r="AC1" s="2969"/>
      <c r="AD1" s="2969"/>
      <c r="AE1" s="2969"/>
      <c r="AF1" s="2969"/>
      <c r="AG1" s="2969"/>
      <c r="AH1" s="2971" t="s">
        <v>252</v>
      </c>
      <c r="AI1" s="2971"/>
      <c r="AJ1" s="2971"/>
      <c r="AK1" s="2971"/>
      <c r="AL1" s="2971"/>
      <c r="AM1" s="2973" t="s">
        <v>225</v>
      </c>
      <c r="AN1" s="2973"/>
      <c r="AO1" s="2973"/>
      <c r="AP1" s="2973"/>
      <c r="AQ1" s="2973"/>
      <c r="AR1" s="2973"/>
      <c r="AS1" s="2973"/>
      <c r="AT1" s="2973"/>
      <c r="AU1" s="2973"/>
      <c r="AV1" s="2973"/>
      <c r="AW1" s="2973"/>
      <c r="AX1" s="2973"/>
      <c r="AY1" s="2973"/>
      <c r="AZ1" s="2973"/>
      <c r="BA1" s="2973"/>
      <c r="BB1" s="2973"/>
      <c r="BC1" s="2973"/>
      <c r="BD1" s="2973"/>
      <c r="BE1" s="2973"/>
      <c r="BF1" s="2973"/>
      <c r="BG1" s="2971" t="s">
        <v>257</v>
      </c>
      <c r="BH1" s="2971"/>
      <c r="BI1" s="2971"/>
      <c r="BJ1" s="2974" t="s">
        <v>13</v>
      </c>
    </row>
    <row r="2" spans="1:62" ht="17" x14ac:dyDescent="0.25">
      <c r="A2" s="2961"/>
      <c r="B2" s="2963"/>
      <c r="C2" s="2966" t="s">
        <v>164</v>
      </c>
      <c r="D2" s="2966"/>
      <c r="E2" s="2966"/>
      <c r="F2" s="2966"/>
      <c r="G2" s="2966"/>
      <c r="H2" s="2966"/>
      <c r="I2" s="2967" t="s">
        <v>247</v>
      </c>
      <c r="J2" s="2967"/>
      <c r="K2" s="2967"/>
      <c r="L2" s="2968" t="s">
        <v>165</v>
      </c>
      <c r="M2" s="2968"/>
      <c r="N2" s="2968"/>
      <c r="O2" s="2970" t="s">
        <v>249</v>
      </c>
      <c r="P2" s="2970"/>
      <c r="Q2" s="2970"/>
      <c r="R2" s="2970"/>
      <c r="S2" s="2970"/>
      <c r="T2" s="2970"/>
      <c r="U2" s="2970"/>
      <c r="V2" s="2970"/>
      <c r="W2" s="2970"/>
      <c r="X2" s="2970"/>
      <c r="Y2" s="2970"/>
      <c r="Z2" s="2970"/>
      <c r="AA2" s="2967" t="s">
        <v>250</v>
      </c>
      <c r="AB2" s="2967"/>
      <c r="AC2" s="2967"/>
      <c r="AD2" s="2967"/>
      <c r="AE2" s="2967"/>
      <c r="AF2" s="2967"/>
      <c r="AG2" s="2200" t="s">
        <v>251</v>
      </c>
      <c r="AH2" s="2972"/>
      <c r="AI2" s="2972"/>
      <c r="AJ2" s="2972"/>
      <c r="AK2" s="2972"/>
      <c r="AL2" s="2972"/>
      <c r="AM2" s="2967" t="s">
        <v>253</v>
      </c>
      <c r="AN2" s="2967"/>
      <c r="AO2" s="2967"/>
      <c r="AP2" s="2967"/>
      <c r="AQ2" s="2967"/>
      <c r="AR2" s="2967" t="s">
        <v>254</v>
      </c>
      <c r="AS2" s="2967"/>
      <c r="AT2" s="2967"/>
      <c r="AU2" s="2967"/>
      <c r="AV2" s="2967"/>
      <c r="AW2" s="2967" t="s">
        <v>255</v>
      </c>
      <c r="AX2" s="2967"/>
      <c r="AY2" s="2967"/>
      <c r="AZ2" s="2967"/>
      <c r="BA2" s="2967"/>
      <c r="BB2" s="2967" t="s">
        <v>256</v>
      </c>
      <c r="BC2" s="2967"/>
      <c r="BD2" s="2967"/>
      <c r="BE2" s="2967"/>
      <c r="BF2" s="2967"/>
      <c r="BG2" s="2972"/>
      <c r="BH2" s="2972"/>
      <c r="BI2" s="2972"/>
      <c r="BJ2" s="2975"/>
    </row>
    <row r="3" spans="1:62" ht="199" x14ac:dyDescent="0.25">
      <c r="A3" s="2961"/>
      <c r="B3" s="2964"/>
      <c r="C3" s="2231" t="s">
        <v>210</v>
      </c>
      <c r="D3" s="2232" t="s">
        <v>122</v>
      </c>
      <c r="E3" s="2233" t="s">
        <v>121</v>
      </c>
      <c r="F3" s="2234" t="s">
        <v>123</v>
      </c>
      <c r="G3" s="2235" t="s">
        <v>211</v>
      </c>
      <c r="H3" s="2236" t="s">
        <v>212</v>
      </c>
      <c r="I3" s="2237" t="s">
        <v>258</v>
      </c>
      <c r="J3" s="2238" t="s">
        <v>259</v>
      </c>
      <c r="K3" s="2239" t="s">
        <v>260</v>
      </c>
      <c r="L3" s="2240" t="s">
        <v>213</v>
      </c>
      <c r="M3" s="2241" t="s">
        <v>214</v>
      </c>
      <c r="N3" s="2242" t="s">
        <v>119</v>
      </c>
      <c r="O3" s="2243" t="s">
        <v>261</v>
      </c>
      <c r="P3" s="2244" t="s">
        <v>262</v>
      </c>
      <c r="Q3" s="2245" t="s">
        <v>263</v>
      </c>
      <c r="R3" s="2246" t="s">
        <v>264</v>
      </c>
      <c r="S3" s="2247" t="s">
        <v>265</v>
      </c>
      <c r="T3" s="2248" t="s">
        <v>55</v>
      </c>
      <c r="U3" s="2249" t="s">
        <v>266</v>
      </c>
      <c r="V3" s="2250" t="s">
        <v>267</v>
      </c>
      <c r="W3" s="2251" t="s">
        <v>268</v>
      </c>
      <c r="X3" s="2252" t="s">
        <v>269</v>
      </c>
      <c r="Y3" s="2253" t="s">
        <v>270</v>
      </c>
      <c r="Z3" s="2254" t="s">
        <v>85</v>
      </c>
      <c r="AA3" s="2255" t="s">
        <v>271</v>
      </c>
      <c r="AB3" s="2256" t="s">
        <v>272</v>
      </c>
      <c r="AC3" s="2257" t="s">
        <v>273</v>
      </c>
      <c r="AD3" s="2258" t="s">
        <v>151</v>
      </c>
      <c r="AE3" s="2259" t="s">
        <v>274</v>
      </c>
      <c r="AF3" s="2260" t="s">
        <v>275</v>
      </c>
      <c r="AG3" s="2261" t="s">
        <v>276</v>
      </c>
      <c r="AH3" s="2262" t="s">
        <v>277</v>
      </c>
      <c r="AI3" s="2263" t="s">
        <v>278</v>
      </c>
      <c r="AJ3" s="2264" t="s">
        <v>279</v>
      </c>
      <c r="AK3" s="2265" t="s">
        <v>280</v>
      </c>
      <c r="AL3" s="2266" t="s">
        <v>281</v>
      </c>
      <c r="AM3" s="2267" t="s">
        <v>153</v>
      </c>
      <c r="AN3" s="2268" t="s">
        <v>152</v>
      </c>
      <c r="AO3" s="2269" t="s">
        <v>282</v>
      </c>
      <c r="AP3" s="2270" t="s">
        <v>283</v>
      </c>
      <c r="AQ3" s="2271" t="s">
        <v>284</v>
      </c>
      <c r="AR3" s="2272" t="s">
        <v>285</v>
      </c>
      <c r="AS3" s="2273" t="s">
        <v>286</v>
      </c>
      <c r="AT3" s="2274" t="s">
        <v>287</v>
      </c>
      <c r="AU3" s="2275" t="s">
        <v>288</v>
      </c>
      <c r="AV3" s="2276" t="s">
        <v>289</v>
      </c>
      <c r="AW3" s="2277" t="s">
        <v>111</v>
      </c>
      <c r="AX3" s="2278" t="s">
        <v>290</v>
      </c>
      <c r="AY3" s="2279" t="s">
        <v>291</v>
      </c>
      <c r="AZ3" s="2280" t="s">
        <v>292</v>
      </c>
      <c r="BA3" s="2281" t="s">
        <v>293</v>
      </c>
      <c r="BB3" s="2282" t="s">
        <v>294</v>
      </c>
      <c r="BC3" s="2283" t="s">
        <v>295</v>
      </c>
      <c r="BD3" s="2284" t="s">
        <v>296</v>
      </c>
      <c r="BE3" s="2285" t="s">
        <v>297</v>
      </c>
      <c r="BF3" s="2286" t="s">
        <v>298</v>
      </c>
      <c r="BG3" s="2287" t="s">
        <v>299</v>
      </c>
      <c r="BH3" s="2288" t="s">
        <v>300</v>
      </c>
      <c r="BI3" s="2289" t="s">
        <v>301</v>
      </c>
      <c r="BJ3" s="2976"/>
    </row>
    <row r="4" spans="1:62" ht="17" x14ac:dyDescent="0.25">
      <c r="A4" s="2168"/>
      <c r="B4" s="2169"/>
      <c r="C4" s="2170"/>
      <c r="D4" s="2171"/>
      <c r="E4" s="2172"/>
      <c r="F4" s="2173"/>
      <c r="G4" s="2174"/>
      <c r="H4" s="2175"/>
      <c r="I4" s="2176"/>
      <c r="J4" s="2177"/>
      <c r="K4" s="2178"/>
      <c r="L4" s="2179"/>
      <c r="M4" s="2180"/>
      <c r="N4" s="2181"/>
      <c r="O4" s="2182"/>
      <c r="P4" s="2183"/>
      <c r="Q4" s="2184"/>
      <c r="R4" s="2185"/>
      <c r="S4" s="2186"/>
      <c r="T4" s="2187"/>
      <c r="U4" s="2188"/>
      <c r="V4" s="2189"/>
      <c r="W4" s="2190"/>
      <c r="X4" s="2191"/>
      <c r="Y4" s="2192"/>
      <c r="Z4" s="2193"/>
      <c r="AA4" s="2194"/>
      <c r="AB4" s="2195"/>
      <c r="AC4" s="2196"/>
      <c r="AD4" s="2197"/>
      <c r="AE4" s="2198"/>
      <c r="AF4" s="2199"/>
      <c r="AG4" s="2201"/>
      <c r="AH4" s="2202"/>
      <c r="AI4" s="2203"/>
      <c r="AJ4" s="2204"/>
      <c r="AK4" s="2205"/>
      <c r="AL4" s="2206"/>
      <c r="AM4" s="2207"/>
      <c r="AN4" s="2208"/>
      <c r="AO4" s="2209"/>
      <c r="AP4" s="2210"/>
      <c r="AQ4" s="2211"/>
      <c r="AR4" s="2212"/>
      <c r="AS4" s="2213"/>
      <c r="AT4" s="2214"/>
      <c r="AU4" s="2215"/>
      <c r="AV4" s="2216"/>
      <c r="AW4" s="2217"/>
      <c r="AX4" s="2218"/>
      <c r="AY4" s="2219"/>
      <c r="AZ4" s="2220"/>
      <c r="BA4" s="2221"/>
      <c r="BB4" s="2222"/>
      <c r="BC4" s="2223"/>
      <c r="BD4" s="2224"/>
      <c r="BE4" s="2225"/>
      <c r="BF4" s="2226"/>
      <c r="BG4" s="2227"/>
      <c r="BH4" s="2228"/>
      <c r="BI4" s="2229"/>
      <c r="BJ4" s="2230"/>
    </row>
    <row r="5" spans="1:62" ht="33" x14ac:dyDescent="0.2">
      <c r="A5" s="2977" t="s">
        <v>60</v>
      </c>
      <c r="B5" s="2977"/>
      <c r="C5" s="2977"/>
      <c r="D5" s="2977"/>
      <c r="E5" s="2977"/>
      <c r="F5" s="2977"/>
      <c r="G5" s="2977"/>
      <c r="H5" s="2977"/>
      <c r="I5" s="2977"/>
      <c r="J5" s="2977"/>
      <c r="K5" s="2977"/>
      <c r="L5" s="2977"/>
      <c r="M5" s="2977"/>
      <c r="N5" s="2977"/>
      <c r="O5" s="2977"/>
      <c r="P5" s="2977"/>
      <c r="Q5" s="2977"/>
      <c r="R5" s="2977"/>
      <c r="S5" s="2977"/>
      <c r="T5" s="2977"/>
      <c r="U5" s="2977"/>
      <c r="V5" s="2977"/>
      <c r="W5" s="2977"/>
      <c r="X5" s="2977"/>
      <c r="Y5" s="2977"/>
      <c r="Z5" s="2977"/>
      <c r="AA5" s="2977"/>
      <c r="AB5" s="2977"/>
      <c r="AC5" s="2977"/>
      <c r="AD5" s="2977"/>
      <c r="AE5" s="2977"/>
      <c r="AF5" s="2977"/>
      <c r="AG5" s="2977"/>
      <c r="AH5" s="2977"/>
      <c r="AI5" s="2977"/>
      <c r="AJ5" s="2977"/>
      <c r="AK5" s="2977"/>
      <c r="AL5" s="2977"/>
      <c r="AM5" s="2977"/>
      <c r="AN5" s="2977"/>
      <c r="AO5" s="2977"/>
      <c r="AP5" s="2977"/>
      <c r="AQ5" s="2977"/>
      <c r="AR5" s="2977"/>
      <c r="AS5" s="2977"/>
      <c r="AT5" s="2977"/>
      <c r="AU5" s="2977"/>
      <c r="AV5" s="2977"/>
      <c r="AW5" s="2977"/>
      <c r="AX5" s="2977"/>
      <c r="AY5" s="2977"/>
      <c r="AZ5" s="2977"/>
      <c r="BA5" s="2977"/>
      <c r="BB5" s="2977"/>
      <c r="BC5" s="2977"/>
      <c r="BD5" s="2977"/>
      <c r="BE5" s="2977"/>
      <c r="BF5" s="2977"/>
      <c r="BG5" s="2977"/>
      <c r="BH5" s="2977"/>
      <c r="BI5" s="2977"/>
      <c r="BJ5" s="2977"/>
    </row>
    <row r="6" spans="1:62" x14ac:dyDescent="0.2">
      <c r="A6" s="2290" t="s">
        <v>61</v>
      </c>
      <c r="B6" s="2290" t="s">
        <v>61</v>
      </c>
      <c r="C6" s="2290" t="s">
        <v>61</v>
      </c>
      <c r="D6" s="2290" t="s">
        <v>61</v>
      </c>
      <c r="E6" s="2290" t="s">
        <v>61</v>
      </c>
      <c r="F6" s="2290" t="s">
        <v>61</v>
      </c>
      <c r="G6" s="2290" t="s">
        <v>61</v>
      </c>
      <c r="H6" s="2290" t="s">
        <v>61</v>
      </c>
      <c r="I6" s="2290" t="s">
        <v>61</v>
      </c>
      <c r="J6" s="2290" t="s">
        <v>61</v>
      </c>
      <c r="K6" s="2290" t="s">
        <v>61</v>
      </c>
      <c r="L6" s="2290" t="s">
        <v>61</v>
      </c>
      <c r="M6" s="2290" t="s">
        <v>61</v>
      </c>
      <c r="N6" s="2290" t="s">
        <v>61</v>
      </c>
      <c r="O6" s="2290" t="s">
        <v>61</v>
      </c>
      <c r="P6" s="2290" t="s">
        <v>61</v>
      </c>
      <c r="Q6" s="2290" t="s">
        <v>61</v>
      </c>
      <c r="R6" s="2290" t="s">
        <v>61</v>
      </c>
      <c r="S6" s="2290" t="s">
        <v>61</v>
      </c>
      <c r="T6" s="2290" t="s">
        <v>61</v>
      </c>
      <c r="U6" s="2290" t="s">
        <v>61</v>
      </c>
      <c r="V6" s="2290" t="s">
        <v>61</v>
      </c>
      <c r="W6" s="2290" t="s">
        <v>61</v>
      </c>
      <c r="X6" s="2290" t="s">
        <v>61</v>
      </c>
      <c r="Y6" s="2290" t="s">
        <v>61</v>
      </c>
      <c r="Z6" s="2290" t="s">
        <v>61</v>
      </c>
      <c r="AA6" s="2290" t="s">
        <v>61</v>
      </c>
      <c r="AB6" s="2290" t="s">
        <v>61</v>
      </c>
      <c r="AC6" s="2290" t="s">
        <v>61</v>
      </c>
      <c r="AD6" s="2290" t="s">
        <v>61</v>
      </c>
      <c r="AE6" s="2290" t="s">
        <v>61</v>
      </c>
      <c r="AF6" s="2290" t="s">
        <v>61</v>
      </c>
      <c r="AG6" s="2290" t="s">
        <v>61</v>
      </c>
      <c r="AH6" s="2290" t="s">
        <v>61</v>
      </c>
      <c r="AI6" s="2290" t="s">
        <v>61</v>
      </c>
      <c r="AJ6" s="2290" t="s">
        <v>61</v>
      </c>
      <c r="AK6" s="2290" t="s">
        <v>61</v>
      </c>
      <c r="AL6" s="2290" t="s">
        <v>61</v>
      </c>
      <c r="AM6" s="2290" t="s">
        <v>61</v>
      </c>
      <c r="AN6" s="2290" t="s">
        <v>61</v>
      </c>
      <c r="AO6" s="2290" t="s">
        <v>61</v>
      </c>
      <c r="AP6" s="2290" t="s">
        <v>61</v>
      </c>
      <c r="AQ6" s="2290" t="s">
        <v>61</v>
      </c>
      <c r="AR6" s="2290" t="s">
        <v>61</v>
      </c>
      <c r="AS6" s="2290" t="s">
        <v>61</v>
      </c>
      <c r="AT6" s="2290" t="s">
        <v>61</v>
      </c>
      <c r="AU6" s="2290" t="s">
        <v>61</v>
      </c>
      <c r="AV6" s="2290" t="s">
        <v>61</v>
      </c>
      <c r="AW6" s="2290" t="s">
        <v>61</v>
      </c>
      <c r="AX6" s="2290" t="s">
        <v>61</v>
      </c>
      <c r="AY6" s="2290" t="s">
        <v>61</v>
      </c>
      <c r="AZ6" s="2290" t="s">
        <v>61</v>
      </c>
      <c r="BA6" s="2290" t="s">
        <v>61</v>
      </c>
      <c r="BB6" s="2290" t="s">
        <v>61</v>
      </c>
      <c r="BC6" s="2290" t="s">
        <v>61</v>
      </c>
      <c r="BD6" s="2290" t="s">
        <v>61</v>
      </c>
      <c r="BE6" s="2290" t="s">
        <v>61</v>
      </c>
      <c r="BF6" s="2290" t="s">
        <v>61</v>
      </c>
      <c r="BG6" s="2290" t="s">
        <v>61</v>
      </c>
      <c r="BH6" s="2290" t="s">
        <v>61</v>
      </c>
      <c r="BI6" s="2290" t="s">
        <v>61</v>
      </c>
      <c r="BJ6" s="2290" t="s">
        <v>61</v>
      </c>
    </row>
    <row r="7" spans="1:62" ht="28" x14ac:dyDescent="0.2">
      <c r="A7" s="2978" t="s">
        <v>62</v>
      </c>
      <c r="B7" s="2978"/>
      <c r="C7" s="2978"/>
      <c r="D7" s="2978"/>
      <c r="E7" s="2978"/>
      <c r="F7" s="2978"/>
      <c r="G7" s="2978"/>
      <c r="H7" s="2978"/>
      <c r="I7" s="2978"/>
      <c r="J7" s="2978"/>
      <c r="K7" s="2978"/>
      <c r="L7" s="2978"/>
      <c r="M7" s="2978"/>
      <c r="N7" s="2978"/>
      <c r="O7" s="2978"/>
      <c r="P7" s="2978"/>
      <c r="Q7" s="2978"/>
      <c r="R7" s="2978"/>
      <c r="S7" s="2978"/>
      <c r="T7" s="2978"/>
      <c r="U7" s="2978"/>
      <c r="V7" s="2978"/>
      <c r="W7" s="2978"/>
      <c r="X7" s="2978"/>
      <c r="Y7" s="2978"/>
      <c r="Z7" s="2978"/>
      <c r="AA7" s="2978"/>
      <c r="AB7" s="2978"/>
      <c r="AC7" s="2978"/>
      <c r="AD7" s="2978"/>
      <c r="AE7" s="2978"/>
      <c r="AF7" s="2978"/>
      <c r="AG7" s="2978"/>
      <c r="AH7" s="2978"/>
      <c r="AI7" s="2978"/>
      <c r="AJ7" s="2978"/>
      <c r="AK7" s="2978"/>
      <c r="AL7" s="2978"/>
      <c r="AM7" s="2978"/>
      <c r="AN7" s="2978"/>
      <c r="AO7" s="2978"/>
      <c r="AP7" s="2978"/>
      <c r="AQ7" s="2978"/>
      <c r="AR7" s="2978"/>
      <c r="AS7" s="2978"/>
      <c r="AT7" s="2978"/>
      <c r="AU7" s="2978"/>
      <c r="AV7" s="2978"/>
      <c r="AW7" s="2978"/>
      <c r="AX7" s="2978"/>
      <c r="AY7" s="2978"/>
      <c r="AZ7" s="2978"/>
      <c r="BA7" s="2978"/>
      <c r="BB7" s="2978"/>
      <c r="BC7" s="2978"/>
      <c r="BD7" s="2978"/>
      <c r="BE7" s="2978"/>
      <c r="BF7" s="2978"/>
      <c r="BG7" s="2978"/>
      <c r="BH7" s="2978"/>
      <c r="BI7" s="2978"/>
      <c r="BJ7" s="2978"/>
    </row>
    <row r="8" spans="1:62" ht="17" x14ac:dyDescent="0.2">
      <c r="A8" s="2960">
        <f t="array" ref="A8">SUM(IF(ROW(4:4),IF(A4:A4&amp;B4:B4&amp;C4:C4&amp;D4:D4&amp;E4:E4&amp;F4:F4&amp;G4:G4&amp;H4:H4&amp;I4:I4&amp;J4:J4&amp;K4:K4&amp;L4:L4&amp;M4:M4&amp;N4:N4&amp;O4:O4&amp;P4:P4&amp;Q4:Q4&amp;R4:R4&amp;S4:S4&amp;T4:T4&amp;U4:U4&amp;V4:V4&amp;W4:W4&amp;X4:X4&amp;Y4:Y4&amp;Z4:Z4&amp;AA4:AA4&amp;AB4:AB4&amp;AC4:AC4&amp;AD4:AD4&amp;AE4:AE4&amp;AF4:AF4&amp;AG4:AG4&amp;AH4:AH4&amp;AI4:AI4&amp;AJ4:AJ4&amp;AK4:AK4&amp;AL4:AL4&amp;AM4:AM4&amp;AN4:AN4&amp;AO4:AO4&amp;AP4:AP4&amp;AQ4:AQ4&amp;AR4:AR4&amp;AS4:AS4&amp;AT4:AT4&amp;AU4:AU4&amp;AV4:AV4&amp;AW4:AW4&amp;AX4:AX4&amp;AY4:AY4&amp;AZ4:AZ4&amp;BA4:BA4&amp;BB4:BB4&amp;BC4:BC4&amp;BD4:BD4&amp;BE4:BE4&amp;BF4:BF4&amp;BG4:BG4&amp;BH4:BH4&amp;BI4:BI4&amp;BJ4:BJ4&lt;&gt;"",1)))</f>
        <v>0</v>
      </c>
      <c r="B8" s="2962" t="s">
        <v>246</v>
      </c>
      <c r="C8" s="2965" t="s">
        <v>163</v>
      </c>
      <c r="D8" s="2965" t="s">
        <v>61</v>
      </c>
      <c r="E8" s="2965" t="s">
        <v>61</v>
      </c>
      <c r="F8" s="2965" t="s">
        <v>61</v>
      </c>
      <c r="G8" s="2965" t="s">
        <v>61</v>
      </c>
      <c r="H8" s="2965" t="s">
        <v>61</v>
      </c>
      <c r="I8" s="2965" t="s">
        <v>61</v>
      </c>
      <c r="J8" s="2965" t="s">
        <v>61</v>
      </c>
      <c r="K8" s="2965" t="s">
        <v>61</v>
      </c>
      <c r="L8" s="2965" t="s">
        <v>61</v>
      </c>
      <c r="M8" s="2965" t="s">
        <v>61</v>
      </c>
      <c r="N8" s="2965" t="s">
        <v>61</v>
      </c>
      <c r="O8" s="2969" t="s">
        <v>248</v>
      </c>
      <c r="P8" s="2969" t="s">
        <v>61</v>
      </c>
      <c r="Q8" s="2969" t="s">
        <v>61</v>
      </c>
      <c r="R8" s="2969" t="s">
        <v>61</v>
      </c>
      <c r="S8" s="2969" t="s">
        <v>61</v>
      </c>
      <c r="T8" s="2969" t="s">
        <v>61</v>
      </c>
      <c r="U8" s="2969" t="s">
        <v>61</v>
      </c>
      <c r="V8" s="2969" t="s">
        <v>61</v>
      </c>
      <c r="W8" s="2969" t="s">
        <v>61</v>
      </c>
      <c r="X8" s="2969" t="s">
        <v>61</v>
      </c>
      <c r="Y8" s="2969" t="s">
        <v>61</v>
      </c>
      <c r="Z8" s="2969" t="s">
        <v>61</v>
      </c>
      <c r="AA8" s="2969" t="s">
        <v>61</v>
      </c>
      <c r="AB8" s="2969" t="s">
        <v>61</v>
      </c>
      <c r="AC8" s="2969" t="s">
        <v>61</v>
      </c>
      <c r="AD8" s="2969" t="s">
        <v>61</v>
      </c>
      <c r="AE8" s="2969" t="s">
        <v>61</v>
      </c>
      <c r="AF8" s="2969" t="s">
        <v>61</v>
      </c>
      <c r="AG8" s="2969" t="s">
        <v>61</v>
      </c>
      <c r="AH8" s="2971" t="s">
        <v>252</v>
      </c>
      <c r="AI8" s="2971" t="s">
        <v>61</v>
      </c>
      <c r="AJ8" s="2971" t="s">
        <v>61</v>
      </c>
      <c r="AK8" s="2971" t="s">
        <v>61</v>
      </c>
      <c r="AL8" s="2971" t="s">
        <v>61</v>
      </c>
      <c r="AM8" s="2973" t="s">
        <v>225</v>
      </c>
      <c r="AN8" s="2973" t="s">
        <v>61</v>
      </c>
      <c r="AO8" s="2973" t="s">
        <v>61</v>
      </c>
      <c r="AP8" s="2973" t="s">
        <v>61</v>
      </c>
      <c r="AQ8" s="2973" t="s">
        <v>61</v>
      </c>
      <c r="AR8" s="2973" t="s">
        <v>61</v>
      </c>
      <c r="AS8" s="2973" t="s">
        <v>61</v>
      </c>
      <c r="AT8" s="2973" t="s">
        <v>61</v>
      </c>
      <c r="AU8" s="2973" t="s">
        <v>61</v>
      </c>
      <c r="AV8" s="2973" t="s">
        <v>61</v>
      </c>
      <c r="AW8" s="2973" t="s">
        <v>61</v>
      </c>
      <c r="AX8" s="2973" t="s">
        <v>61</v>
      </c>
      <c r="AY8" s="2973" t="s">
        <v>61</v>
      </c>
      <c r="AZ8" s="2973" t="s">
        <v>61</v>
      </c>
      <c r="BA8" s="2973" t="s">
        <v>61</v>
      </c>
      <c r="BB8" s="2973" t="s">
        <v>61</v>
      </c>
      <c r="BC8" s="2973" t="s">
        <v>61</v>
      </c>
      <c r="BD8" s="2973" t="s">
        <v>61</v>
      </c>
      <c r="BE8" s="2973" t="s">
        <v>61</v>
      </c>
      <c r="BF8" s="2973" t="s">
        <v>61</v>
      </c>
      <c r="BG8" s="2971" t="s">
        <v>257</v>
      </c>
      <c r="BH8" s="2971" t="s">
        <v>61</v>
      </c>
      <c r="BI8" s="2971" t="s">
        <v>61</v>
      </c>
      <c r="BJ8" s="2974" t="s">
        <v>13</v>
      </c>
    </row>
    <row r="9" spans="1:62" ht="17" x14ac:dyDescent="0.25">
      <c r="A9" s="2961" t="s">
        <v>61</v>
      </c>
      <c r="B9" s="2963" t="s">
        <v>61</v>
      </c>
      <c r="C9" s="2966" t="s">
        <v>164</v>
      </c>
      <c r="D9" s="2966" t="s">
        <v>61</v>
      </c>
      <c r="E9" s="2966" t="s">
        <v>61</v>
      </c>
      <c r="F9" s="2966" t="s">
        <v>61</v>
      </c>
      <c r="G9" s="2966" t="s">
        <v>61</v>
      </c>
      <c r="H9" s="2966" t="s">
        <v>61</v>
      </c>
      <c r="I9" s="2967" t="s">
        <v>247</v>
      </c>
      <c r="J9" s="2967" t="s">
        <v>61</v>
      </c>
      <c r="K9" s="2967" t="s">
        <v>61</v>
      </c>
      <c r="L9" s="2968" t="s">
        <v>165</v>
      </c>
      <c r="M9" s="2968" t="s">
        <v>61</v>
      </c>
      <c r="N9" s="2968" t="s">
        <v>61</v>
      </c>
      <c r="O9" s="2970" t="s">
        <v>249</v>
      </c>
      <c r="P9" s="2970" t="s">
        <v>61</v>
      </c>
      <c r="Q9" s="2970" t="s">
        <v>61</v>
      </c>
      <c r="R9" s="2970" t="s">
        <v>61</v>
      </c>
      <c r="S9" s="2970" t="s">
        <v>61</v>
      </c>
      <c r="T9" s="2970" t="s">
        <v>61</v>
      </c>
      <c r="U9" s="2970" t="s">
        <v>61</v>
      </c>
      <c r="V9" s="2970" t="s">
        <v>61</v>
      </c>
      <c r="W9" s="2970" t="s">
        <v>61</v>
      </c>
      <c r="X9" s="2970" t="s">
        <v>61</v>
      </c>
      <c r="Y9" s="2970" t="s">
        <v>61</v>
      </c>
      <c r="Z9" s="2970" t="s">
        <v>61</v>
      </c>
      <c r="AA9" s="2967" t="s">
        <v>250</v>
      </c>
      <c r="AB9" s="2967" t="s">
        <v>61</v>
      </c>
      <c r="AC9" s="2967" t="s">
        <v>61</v>
      </c>
      <c r="AD9" s="2967" t="s">
        <v>61</v>
      </c>
      <c r="AE9" s="2967" t="s">
        <v>61</v>
      </c>
      <c r="AF9" s="2967" t="s">
        <v>61</v>
      </c>
      <c r="AG9" s="2200" t="s">
        <v>251</v>
      </c>
      <c r="AH9" s="2972" t="s">
        <v>61</v>
      </c>
      <c r="AI9" s="2972" t="s">
        <v>61</v>
      </c>
      <c r="AJ9" s="2972" t="s">
        <v>61</v>
      </c>
      <c r="AK9" s="2972" t="s">
        <v>61</v>
      </c>
      <c r="AL9" s="2972" t="s">
        <v>61</v>
      </c>
      <c r="AM9" s="2967" t="s">
        <v>253</v>
      </c>
      <c r="AN9" s="2967" t="s">
        <v>61</v>
      </c>
      <c r="AO9" s="2967" t="s">
        <v>61</v>
      </c>
      <c r="AP9" s="2967" t="s">
        <v>61</v>
      </c>
      <c r="AQ9" s="2967" t="s">
        <v>61</v>
      </c>
      <c r="AR9" s="2967" t="s">
        <v>254</v>
      </c>
      <c r="AS9" s="2967" t="s">
        <v>61</v>
      </c>
      <c r="AT9" s="2967" t="s">
        <v>61</v>
      </c>
      <c r="AU9" s="2967" t="s">
        <v>61</v>
      </c>
      <c r="AV9" s="2967" t="s">
        <v>61</v>
      </c>
      <c r="AW9" s="2967" t="s">
        <v>255</v>
      </c>
      <c r="AX9" s="2967" t="s">
        <v>61</v>
      </c>
      <c r="AY9" s="2967" t="s">
        <v>61</v>
      </c>
      <c r="AZ9" s="2967" t="s">
        <v>61</v>
      </c>
      <c r="BA9" s="2967" t="s">
        <v>61</v>
      </c>
      <c r="BB9" s="2967" t="s">
        <v>256</v>
      </c>
      <c r="BC9" s="2967" t="s">
        <v>61</v>
      </c>
      <c r="BD9" s="2967" t="s">
        <v>61</v>
      </c>
      <c r="BE9" s="2967" t="s">
        <v>61</v>
      </c>
      <c r="BF9" s="2967" t="s">
        <v>61</v>
      </c>
      <c r="BG9" s="2972" t="s">
        <v>61</v>
      </c>
      <c r="BH9" s="2972" t="s">
        <v>61</v>
      </c>
      <c r="BI9" s="2972" t="s">
        <v>61</v>
      </c>
      <c r="BJ9" s="2975" t="s">
        <v>61</v>
      </c>
    </row>
    <row r="10" spans="1:62" ht="199" x14ac:dyDescent="0.25">
      <c r="A10" s="2961" t="s">
        <v>61</v>
      </c>
      <c r="B10" s="2964" t="s">
        <v>61</v>
      </c>
      <c r="C10" s="2231" t="s">
        <v>210</v>
      </c>
      <c r="D10" s="2232" t="s">
        <v>122</v>
      </c>
      <c r="E10" s="2233" t="s">
        <v>121</v>
      </c>
      <c r="F10" s="2234" t="s">
        <v>123</v>
      </c>
      <c r="G10" s="2235" t="s">
        <v>211</v>
      </c>
      <c r="H10" s="2236" t="s">
        <v>212</v>
      </c>
      <c r="I10" s="2237" t="s">
        <v>258</v>
      </c>
      <c r="J10" s="2238" t="s">
        <v>259</v>
      </c>
      <c r="K10" s="2239" t="s">
        <v>260</v>
      </c>
      <c r="L10" s="2240" t="s">
        <v>213</v>
      </c>
      <c r="M10" s="2241" t="s">
        <v>214</v>
      </c>
      <c r="N10" s="2242" t="s">
        <v>119</v>
      </c>
      <c r="O10" s="2243" t="s">
        <v>261</v>
      </c>
      <c r="P10" s="2244" t="s">
        <v>262</v>
      </c>
      <c r="Q10" s="2245" t="s">
        <v>263</v>
      </c>
      <c r="R10" s="2246" t="s">
        <v>264</v>
      </c>
      <c r="S10" s="2247" t="s">
        <v>265</v>
      </c>
      <c r="T10" s="2248" t="s">
        <v>55</v>
      </c>
      <c r="U10" s="2249" t="s">
        <v>266</v>
      </c>
      <c r="V10" s="2250" t="s">
        <v>267</v>
      </c>
      <c r="W10" s="2251" t="s">
        <v>268</v>
      </c>
      <c r="X10" s="2252" t="s">
        <v>269</v>
      </c>
      <c r="Y10" s="2253" t="s">
        <v>270</v>
      </c>
      <c r="Z10" s="2254" t="s">
        <v>85</v>
      </c>
      <c r="AA10" s="2255" t="s">
        <v>271</v>
      </c>
      <c r="AB10" s="2256" t="s">
        <v>272</v>
      </c>
      <c r="AC10" s="2257" t="s">
        <v>273</v>
      </c>
      <c r="AD10" s="2258" t="s">
        <v>151</v>
      </c>
      <c r="AE10" s="2259" t="s">
        <v>274</v>
      </c>
      <c r="AF10" s="2260" t="s">
        <v>275</v>
      </c>
      <c r="AG10" s="2261" t="s">
        <v>276</v>
      </c>
      <c r="AH10" s="2262" t="s">
        <v>277</v>
      </c>
      <c r="AI10" s="2263" t="s">
        <v>278</v>
      </c>
      <c r="AJ10" s="2264" t="s">
        <v>279</v>
      </c>
      <c r="AK10" s="2265" t="s">
        <v>280</v>
      </c>
      <c r="AL10" s="2266" t="s">
        <v>281</v>
      </c>
      <c r="AM10" s="2267" t="s">
        <v>153</v>
      </c>
      <c r="AN10" s="2268" t="s">
        <v>152</v>
      </c>
      <c r="AO10" s="2269" t="s">
        <v>282</v>
      </c>
      <c r="AP10" s="2270" t="s">
        <v>283</v>
      </c>
      <c r="AQ10" s="2271" t="s">
        <v>284</v>
      </c>
      <c r="AR10" s="2272" t="s">
        <v>285</v>
      </c>
      <c r="AS10" s="2273" t="s">
        <v>286</v>
      </c>
      <c r="AT10" s="2274" t="s">
        <v>287</v>
      </c>
      <c r="AU10" s="2275" t="s">
        <v>288</v>
      </c>
      <c r="AV10" s="2276" t="s">
        <v>289</v>
      </c>
      <c r="AW10" s="2277" t="s">
        <v>111</v>
      </c>
      <c r="AX10" s="2278" t="s">
        <v>290</v>
      </c>
      <c r="AY10" s="2279" t="s">
        <v>291</v>
      </c>
      <c r="AZ10" s="2280" t="s">
        <v>292</v>
      </c>
      <c r="BA10" s="2281" t="s">
        <v>293</v>
      </c>
      <c r="BB10" s="2282" t="s">
        <v>294</v>
      </c>
      <c r="BC10" s="2283" t="s">
        <v>295</v>
      </c>
      <c r="BD10" s="2284" t="s">
        <v>296</v>
      </c>
      <c r="BE10" s="2285" t="s">
        <v>297</v>
      </c>
      <c r="BF10" s="2286" t="s">
        <v>298</v>
      </c>
      <c r="BG10" s="2287" t="s">
        <v>299</v>
      </c>
      <c r="BH10" s="2288" t="s">
        <v>300</v>
      </c>
      <c r="BI10" s="2289" t="s">
        <v>301</v>
      </c>
      <c r="BJ10" s="2976" t="s">
        <v>61</v>
      </c>
    </row>
    <row r="11" spans="1:62" ht="17" x14ac:dyDescent="0.25">
      <c r="A11" s="2166" t="s">
        <v>63</v>
      </c>
      <c r="B11" s="2291">
        <f>COUNTA(B4:B4)</f>
        <v>0</v>
      </c>
      <c r="C11" s="2298">
        <f>COUNTA(C4:C4)</f>
        <v>0</v>
      </c>
      <c r="D11" s="2305">
        <f>COUNTA(D4:D4)</f>
        <v>0</v>
      </c>
      <c r="E11" s="2312">
        <f>COUNTA(E4:E4)</f>
        <v>0</v>
      </c>
      <c r="F11" s="2319">
        <f>COUNTA(F4:F4)</f>
        <v>0</v>
      </c>
      <c r="G11" s="2326">
        <f>COUNTA(G4:G4)</f>
        <v>0</v>
      </c>
      <c r="H11" s="2333">
        <f>COUNTA(H4:H4)</f>
        <v>0</v>
      </c>
      <c r="I11" s="2340">
        <f>COUNTA(I4:I4)</f>
        <v>0</v>
      </c>
      <c r="J11" s="2347">
        <f>COUNTA(J4:J4)</f>
        <v>0</v>
      </c>
      <c r="K11" s="2354">
        <f>COUNTA(K4:K4)</f>
        <v>0</v>
      </c>
      <c r="L11" s="2361">
        <f>COUNTA(L4:L4)</f>
        <v>0</v>
      </c>
      <c r="M11" s="2368">
        <f>COUNTA(M4:M4)</f>
        <v>0</v>
      </c>
      <c r="N11" s="2375">
        <f>COUNTA(N4:N4)</f>
        <v>0</v>
      </c>
      <c r="O11" s="2382">
        <f>COUNTA(O4:O4)</f>
        <v>0</v>
      </c>
      <c r="P11" s="2389">
        <f>COUNTA(P4:P4)</f>
        <v>0</v>
      </c>
      <c r="Q11" s="2396">
        <f>COUNTA(Q4:Q4)</f>
        <v>0</v>
      </c>
      <c r="R11" s="2403">
        <f>COUNTA(R4:R4)</f>
        <v>0</v>
      </c>
      <c r="S11" s="2410">
        <f>COUNTA(S4:S4)</f>
        <v>0</v>
      </c>
      <c r="T11" s="2417">
        <f>COUNTA(T4:T4)</f>
        <v>0</v>
      </c>
      <c r="U11" s="2424">
        <f>COUNTA(U4:U4)</f>
        <v>0</v>
      </c>
      <c r="V11" s="2431">
        <f>COUNTA(V4:V4)</f>
        <v>0</v>
      </c>
      <c r="W11" s="2438">
        <f>COUNTA(W4:W4)</f>
        <v>0</v>
      </c>
      <c r="X11" s="2445">
        <f>COUNTA(X4:X4)</f>
        <v>0</v>
      </c>
      <c r="Y11" s="2452">
        <f>COUNTA(Y4:Y4)</f>
        <v>0</v>
      </c>
      <c r="Z11" s="2459">
        <f>COUNTA(Z4:Z4)</f>
        <v>0</v>
      </c>
      <c r="AA11" s="2466">
        <f>COUNTA(AA4:AA4)</f>
        <v>0</v>
      </c>
      <c r="AB11" s="2473">
        <f>COUNTA(AB4:AB4)</f>
        <v>0</v>
      </c>
      <c r="AC11" s="2480">
        <f>COUNTA(AC4:AC4)</f>
        <v>0</v>
      </c>
      <c r="AD11" s="2487">
        <f>COUNTA(AD4:AD4)</f>
        <v>0</v>
      </c>
      <c r="AE11" s="2494">
        <f>COUNTA(AE4:AE4)</f>
        <v>0</v>
      </c>
      <c r="AF11" s="2501">
        <f>COUNTA(AF4:AF4)</f>
        <v>0</v>
      </c>
      <c r="AG11" s="2508">
        <f>COUNTA(AG4:AG4)</f>
        <v>0</v>
      </c>
      <c r="AH11" s="2515">
        <f>COUNTA(AH4:AH4)</f>
        <v>0</v>
      </c>
      <c r="AI11" s="2522">
        <f>COUNTA(AI4:AI4)</f>
        <v>0</v>
      </c>
      <c r="AJ11" s="2529">
        <f>COUNTA(AJ4:AJ4)</f>
        <v>0</v>
      </c>
      <c r="AK11" s="2536">
        <f>COUNTA(AK4:AK4)</f>
        <v>0</v>
      </c>
      <c r="AL11" s="2543">
        <f>COUNTA(AL4:AL4)</f>
        <v>0</v>
      </c>
      <c r="AM11" s="2550">
        <f>COUNTA(AM4:AM4)</f>
        <v>0</v>
      </c>
      <c r="AN11" s="2557">
        <f>COUNTA(AN4:AN4)</f>
        <v>0</v>
      </c>
      <c r="AO11" s="2564">
        <f>COUNTA(AO4:AO4)</f>
        <v>0</v>
      </c>
      <c r="AP11" s="2571">
        <f>COUNTA(AP4:AP4)</f>
        <v>0</v>
      </c>
      <c r="AQ11" s="2578">
        <f>COUNTA(AQ4:AQ4)</f>
        <v>0</v>
      </c>
      <c r="AR11" s="2585">
        <f>COUNTA(AR4:AR4)</f>
        <v>0</v>
      </c>
      <c r="AS11" s="2592">
        <f>COUNTA(AS4:AS4)</f>
        <v>0</v>
      </c>
      <c r="AT11" s="2599">
        <f>COUNTA(AT4:AT4)</f>
        <v>0</v>
      </c>
      <c r="AU11" s="2606">
        <f>COUNTA(AU4:AU4)</f>
        <v>0</v>
      </c>
      <c r="AV11" s="2613">
        <f>COUNTA(AV4:AV4)</f>
        <v>0</v>
      </c>
      <c r="AW11" s="2620">
        <f>COUNTA(AW4:AW4)</f>
        <v>0</v>
      </c>
      <c r="AX11" s="2627">
        <f>COUNTA(AX4:AX4)</f>
        <v>0</v>
      </c>
      <c r="AY11" s="2634">
        <f>COUNTA(AY4:AY4)</f>
        <v>0</v>
      </c>
      <c r="AZ11" s="2641">
        <f>COUNTA(AZ4:AZ4)</f>
        <v>0</v>
      </c>
      <c r="BA11" s="2648">
        <f>COUNTA(BA4:BA4)</f>
        <v>0</v>
      </c>
      <c r="BB11" s="2655">
        <f>COUNTA(BB4:BB4)</f>
        <v>0</v>
      </c>
      <c r="BC11" s="2662">
        <f>COUNTA(BC4:BC4)</f>
        <v>0</v>
      </c>
      <c r="BD11" s="2669">
        <f>COUNTA(BD4:BD4)</f>
        <v>0</v>
      </c>
      <c r="BE11" s="2676">
        <f>COUNTA(BE4:BE4)</f>
        <v>0</v>
      </c>
      <c r="BF11" s="2683">
        <f>COUNTA(BF4:BF4)</f>
        <v>0</v>
      </c>
      <c r="BG11" s="2690">
        <f>COUNTA(BG4:BG4)</f>
        <v>0</v>
      </c>
      <c r="BH11" s="2697">
        <f>COUNTA(BH4:BH4)</f>
        <v>0</v>
      </c>
      <c r="BI11" s="2704">
        <f>COUNTA(BI4:BI4)</f>
        <v>0</v>
      </c>
      <c r="BJ11" s="2711">
        <f>COUNTA(BJ4:BJ4)</f>
        <v>0</v>
      </c>
    </row>
    <row r="12" spans="1:62" ht="17" x14ac:dyDescent="0.25">
      <c r="A12" s="2167" t="s">
        <v>64</v>
      </c>
      <c r="B12" s="2292"/>
      <c r="C12" s="2299" t="e">
        <f>C11/SUM(C11:H11)*100</f>
        <v>#DIV/0!</v>
      </c>
      <c r="D12" s="2306" t="e">
        <f>D11/SUM(C11:H11)*100</f>
        <v>#DIV/0!</v>
      </c>
      <c r="E12" s="2313" t="e">
        <f>E11/SUM(C11:H11)*100</f>
        <v>#DIV/0!</v>
      </c>
      <c r="F12" s="2320" t="e">
        <f>F11/SUM(C11:H11)*100</f>
        <v>#DIV/0!</v>
      </c>
      <c r="G12" s="2327" t="e">
        <f>G11/SUM(C11:H11)*100</f>
        <v>#DIV/0!</v>
      </c>
      <c r="H12" s="2334" t="e">
        <f>H11/SUM(C11:H11)*100</f>
        <v>#DIV/0!</v>
      </c>
      <c r="I12" s="2341" t="e">
        <f>I11/SUM(I11:K11)*100</f>
        <v>#DIV/0!</v>
      </c>
      <c r="J12" s="2348" t="e">
        <f>J11/SUM(I11:K11)*100</f>
        <v>#DIV/0!</v>
      </c>
      <c r="K12" s="2355" t="e">
        <f>K11/SUM(I11:K11)*100</f>
        <v>#DIV/0!</v>
      </c>
      <c r="L12" s="2362"/>
      <c r="M12" s="2369"/>
      <c r="N12" s="2376"/>
      <c r="O12" s="2383" t="e">
        <f>O11/SUM(O11:Z11)*100</f>
        <v>#DIV/0!</v>
      </c>
      <c r="P12" s="2390" t="e">
        <f>P11/SUM(O11:Z11)*100</f>
        <v>#DIV/0!</v>
      </c>
      <c r="Q12" s="2397" t="e">
        <f>Q11/SUM(O11:Z11)*100</f>
        <v>#DIV/0!</v>
      </c>
      <c r="R12" s="2404" t="e">
        <f>R11/SUM(O11:Z11)*100</f>
        <v>#DIV/0!</v>
      </c>
      <c r="S12" s="2411" t="e">
        <f>S11/SUM(O11:Z11)*100</f>
        <v>#DIV/0!</v>
      </c>
      <c r="T12" s="2418" t="e">
        <f>T11/SUM(O11:Z11)*100</f>
        <v>#DIV/0!</v>
      </c>
      <c r="U12" s="2425" t="e">
        <f>U11/SUM(O11:Z11)*100</f>
        <v>#DIV/0!</v>
      </c>
      <c r="V12" s="2432" t="e">
        <f>V11/SUM(O11:Z11)*100</f>
        <v>#DIV/0!</v>
      </c>
      <c r="W12" s="2439" t="e">
        <f>W11/SUM(O11:Z11)*100</f>
        <v>#DIV/0!</v>
      </c>
      <c r="X12" s="2446" t="e">
        <f>X11/SUM(O11:Z11)*100</f>
        <v>#DIV/0!</v>
      </c>
      <c r="Y12" s="2453" t="e">
        <f>Y11/SUM(O11:Z11)*100</f>
        <v>#DIV/0!</v>
      </c>
      <c r="Z12" s="2460" t="e">
        <f>Z11/SUM(O11:Z11)*100</f>
        <v>#DIV/0!</v>
      </c>
      <c r="AA12" s="2467"/>
      <c r="AB12" s="2474"/>
      <c r="AC12" s="2481"/>
      <c r="AD12" s="2488"/>
      <c r="AE12" s="2495"/>
      <c r="AF12" s="2502"/>
      <c r="AG12" s="2509"/>
      <c r="AH12" s="2516" t="e">
        <f>AH11/SUM(AH11:AL11)*100</f>
        <v>#DIV/0!</v>
      </c>
      <c r="AI12" s="2523" t="e">
        <f>AI11/SUM(AH11:AL11)*100</f>
        <v>#DIV/0!</v>
      </c>
      <c r="AJ12" s="2530" t="e">
        <f>AJ11/SUM(AH11:AL11)*100</f>
        <v>#DIV/0!</v>
      </c>
      <c r="AK12" s="2537" t="e">
        <f>AK11/SUM(AH11:AL11)*100</f>
        <v>#DIV/0!</v>
      </c>
      <c r="AL12" s="2544" t="e">
        <f>AL11/SUM(AH11:AL11)*100</f>
        <v>#DIV/0!</v>
      </c>
      <c r="AM12" s="2551"/>
      <c r="AN12" s="2558"/>
      <c r="AO12" s="2565"/>
      <c r="AP12" s="2572"/>
      <c r="AQ12" s="2579"/>
      <c r="AR12" s="2586" t="e">
        <f>AR11/SUM(AR11:AV11)*100</f>
        <v>#DIV/0!</v>
      </c>
      <c r="AS12" s="2593" t="e">
        <f>AS11/SUM(AR11:AV11)*100</f>
        <v>#DIV/0!</v>
      </c>
      <c r="AT12" s="2600" t="e">
        <f>AT11/SUM(AR11:AV11)*100</f>
        <v>#DIV/0!</v>
      </c>
      <c r="AU12" s="2607" t="e">
        <f>AU11/SUM(AR11:AV11)*100</f>
        <v>#DIV/0!</v>
      </c>
      <c r="AV12" s="2614" t="e">
        <f>AV11/SUM(AR11:AV11)*100</f>
        <v>#DIV/0!</v>
      </c>
      <c r="AW12" s="2621" t="e">
        <f>AW11/SUM(AW11:BA11)*100</f>
        <v>#DIV/0!</v>
      </c>
      <c r="AX12" s="2628" t="e">
        <f>AX11/SUM(AW11:BA11)*100</f>
        <v>#DIV/0!</v>
      </c>
      <c r="AY12" s="2635" t="e">
        <f>AY11/SUM(AW11:BA11)*100</f>
        <v>#DIV/0!</v>
      </c>
      <c r="AZ12" s="2642" t="e">
        <f>AZ11/SUM(AW11:BA11)*100</f>
        <v>#DIV/0!</v>
      </c>
      <c r="BA12" s="2649" t="e">
        <f>BA11/SUM(AW11:BA11)*100</f>
        <v>#DIV/0!</v>
      </c>
      <c r="BB12" s="2656"/>
      <c r="BC12" s="2663"/>
      <c r="BD12" s="2670"/>
      <c r="BE12" s="2677"/>
      <c r="BF12" s="2684"/>
      <c r="BG12" s="2691" t="e">
        <f>BG11/SUM(BG11:BI11)*100</f>
        <v>#DIV/0!</v>
      </c>
      <c r="BH12" s="2698" t="e">
        <f>BH11/SUM(BG11:BI11)*100</f>
        <v>#DIV/0!</v>
      </c>
      <c r="BI12" s="2705" t="e">
        <f>BI11/SUM(BG11:BI11)*100</f>
        <v>#DIV/0!</v>
      </c>
      <c r="BJ12" s="2712"/>
    </row>
    <row r="13" spans="1:62" ht="17" x14ac:dyDescent="0.25">
      <c r="A13" s="2167" t="s">
        <v>65</v>
      </c>
      <c r="B13" s="2293" t="e">
        <f>B11/A8*100</f>
        <v>#DIV/0!</v>
      </c>
      <c r="C13" s="2300" t="e">
        <f>C11/A8*100</f>
        <v>#DIV/0!</v>
      </c>
      <c r="D13" s="2307" t="e">
        <f>D11/A8*100</f>
        <v>#DIV/0!</v>
      </c>
      <c r="E13" s="2314" t="e">
        <f>E11/A8*100</f>
        <v>#DIV/0!</v>
      </c>
      <c r="F13" s="2321" t="e">
        <f>F11/A8*100</f>
        <v>#DIV/0!</v>
      </c>
      <c r="G13" s="2328" t="e">
        <f>G11/A8*100</f>
        <v>#DIV/0!</v>
      </c>
      <c r="H13" s="2335" t="e">
        <f>H11/A8*100</f>
        <v>#DIV/0!</v>
      </c>
      <c r="I13" s="2342" t="e">
        <f>I11/A8*100</f>
        <v>#DIV/0!</v>
      </c>
      <c r="J13" s="2349" t="e">
        <f>J11/A8*100</f>
        <v>#DIV/0!</v>
      </c>
      <c r="K13" s="2356" t="e">
        <f>K11/A8*100</f>
        <v>#DIV/0!</v>
      </c>
      <c r="L13" s="2363"/>
      <c r="M13" s="2370" t="e">
        <f>M11/A8*100</f>
        <v>#DIV/0!</v>
      </c>
      <c r="N13" s="2377" t="e">
        <f>N11/A8*100</f>
        <v>#DIV/0!</v>
      </c>
      <c r="O13" s="2384" t="e">
        <f>O11/A8*100</f>
        <v>#DIV/0!</v>
      </c>
      <c r="P13" s="2391" t="e">
        <f>P11/A8*100</f>
        <v>#DIV/0!</v>
      </c>
      <c r="Q13" s="2398" t="e">
        <f>Q11/A8*100</f>
        <v>#DIV/0!</v>
      </c>
      <c r="R13" s="2405" t="e">
        <f>R11/A8*100</f>
        <v>#DIV/0!</v>
      </c>
      <c r="S13" s="2412" t="e">
        <f>S11/A8*100</f>
        <v>#DIV/0!</v>
      </c>
      <c r="T13" s="2419" t="e">
        <f>T11/A8*100</f>
        <v>#DIV/0!</v>
      </c>
      <c r="U13" s="2426" t="e">
        <f>U11/A8*100</f>
        <v>#DIV/0!</v>
      </c>
      <c r="V13" s="2433" t="e">
        <f>V11/A8*100</f>
        <v>#DIV/0!</v>
      </c>
      <c r="W13" s="2440" t="e">
        <f>W11/A8*100</f>
        <v>#DIV/0!</v>
      </c>
      <c r="X13" s="2447" t="e">
        <f>X11/A8*100</f>
        <v>#DIV/0!</v>
      </c>
      <c r="Y13" s="2454" t="e">
        <f>Y11/A8*100</f>
        <v>#DIV/0!</v>
      </c>
      <c r="Z13" s="2461" t="e">
        <f>Z11/A8*100</f>
        <v>#DIV/0!</v>
      </c>
      <c r="AA13" s="2468" t="e">
        <f>AA11/A8*100</f>
        <v>#DIV/0!</v>
      </c>
      <c r="AB13" s="2475" t="e">
        <f>AB11/A8*100</f>
        <v>#DIV/0!</v>
      </c>
      <c r="AC13" s="2482" t="e">
        <f>AC11/A8*100</f>
        <v>#DIV/0!</v>
      </c>
      <c r="AD13" s="2489" t="e">
        <f>AD11/A8*100</f>
        <v>#DIV/0!</v>
      </c>
      <c r="AE13" s="2496" t="e">
        <f>AE11/A8*100</f>
        <v>#DIV/0!</v>
      </c>
      <c r="AF13" s="2503" t="e">
        <f>AF11/A8*100</f>
        <v>#DIV/0!</v>
      </c>
      <c r="AG13" s="2510" t="e">
        <f>AG11/A8*100</f>
        <v>#DIV/0!</v>
      </c>
      <c r="AH13" s="2517" t="e">
        <f>AH11/A8*100</f>
        <v>#DIV/0!</v>
      </c>
      <c r="AI13" s="2524" t="e">
        <f>AI11/A8*100</f>
        <v>#DIV/0!</v>
      </c>
      <c r="AJ13" s="2531" t="e">
        <f>AJ11/A8*100</f>
        <v>#DIV/0!</v>
      </c>
      <c r="AK13" s="2538" t="e">
        <f>AK11/A8*100</f>
        <v>#DIV/0!</v>
      </c>
      <c r="AL13" s="2545" t="e">
        <f>AL11/A8*100</f>
        <v>#DIV/0!</v>
      </c>
      <c r="AM13" s="2552" t="e">
        <f>AM11/A8*100</f>
        <v>#DIV/0!</v>
      </c>
      <c r="AN13" s="2559" t="e">
        <f>AN11/A8*100</f>
        <v>#DIV/0!</v>
      </c>
      <c r="AO13" s="2566" t="e">
        <f>AO11/A8*100</f>
        <v>#DIV/0!</v>
      </c>
      <c r="AP13" s="2573" t="e">
        <f>AP11/A8*100</f>
        <v>#DIV/0!</v>
      </c>
      <c r="AQ13" s="2580" t="e">
        <f>AQ11/A8*100</f>
        <v>#DIV/0!</v>
      </c>
      <c r="AR13" s="2587" t="e">
        <f>AR11/A8*100</f>
        <v>#DIV/0!</v>
      </c>
      <c r="AS13" s="2594" t="e">
        <f>AS11/A8*100</f>
        <v>#DIV/0!</v>
      </c>
      <c r="AT13" s="2601" t="e">
        <f>AT11/A8*100</f>
        <v>#DIV/0!</v>
      </c>
      <c r="AU13" s="2608" t="e">
        <f>AU11/A8*100</f>
        <v>#DIV/0!</v>
      </c>
      <c r="AV13" s="2615" t="e">
        <f>AV11/A8*100</f>
        <v>#DIV/0!</v>
      </c>
      <c r="AW13" s="2622" t="e">
        <f>AW11/A8*100</f>
        <v>#DIV/0!</v>
      </c>
      <c r="AX13" s="2629" t="e">
        <f>AX11/A8*100</f>
        <v>#DIV/0!</v>
      </c>
      <c r="AY13" s="2636" t="e">
        <f>AY11/A8*100</f>
        <v>#DIV/0!</v>
      </c>
      <c r="AZ13" s="2643" t="e">
        <f>AZ11/A8*100</f>
        <v>#DIV/0!</v>
      </c>
      <c r="BA13" s="2650" t="e">
        <f>BA11/A8*100</f>
        <v>#DIV/0!</v>
      </c>
      <c r="BB13" s="2657" t="e">
        <f>BB11/A8*100</f>
        <v>#DIV/0!</v>
      </c>
      <c r="BC13" s="2664" t="e">
        <f>BC11/A8*100</f>
        <v>#DIV/0!</v>
      </c>
      <c r="BD13" s="2671" t="e">
        <f>BD11/A8*100</f>
        <v>#DIV/0!</v>
      </c>
      <c r="BE13" s="2678" t="e">
        <f>BE11/A8*100</f>
        <v>#DIV/0!</v>
      </c>
      <c r="BF13" s="2685" t="e">
        <f>BF11/A8*100</f>
        <v>#DIV/0!</v>
      </c>
      <c r="BG13" s="2692" t="e">
        <f>BG11/A8*100</f>
        <v>#DIV/0!</v>
      </c>
      <c r="BH13" s="2699" t="e">
        <f>BH11/A8*100</f>
        <v>#DIV/0!</v>
      </c>
      <c r="BI13" s="2706" t="e">
        <f>BI11/A8*100</f>
        <v>#DIV/0!</v>
      </c>
      <c r="BJ13" s="2713" t="e">
        <f>BJ11/A8*100</f>
        <v>#DIV/0!</v>
      </c>
    </row>
    <row r="14" spans="1:62" ht="17" x14ac:dyDescent="0.25">
      <c r="A14" s="2167" t="s">
        <v>66</v>
      </c>
      <c r="B14" s="2294">
        <f>MIN(B4:B4)</f>
        <v>0</v>
      </c>
      <c r="C14" s="2301"/>
      <c r="D14" s="2308"/>
      <c r="E14" s="2315"/>
      <c r="F14" s="2322"/>
      <c r="G14" s="2329"/>
      <c r="H14" s="2336"/>
      <c r="I14" s="2343"/>
      <c r="J14" s="2350"/>
      <c r="K14" s="2357"/>
      <c r="L14" s="2364"/>
      <c r="M14" s="2371">
        <f>MIN(M4:M4)</f>
        <v>0</v>
      </c>
      <c r="N14" s="2378">
        <f>MIN(N4:N4)</f>
        <v>0</v>
      </c>
      <c r="O14" s="2385"/>
      <c r="P14" s="2392"/>
      <c r="Q14" s="2399"/>
      <c r="R14" s="2406"/>
      <c r="S14" s="2413"/>
      <c r="T14" s="2420"/>
      <c r="U14" s="2427"/>
      <c r="V14" s="2434"/>
      <c r="W14" s="2441"/>
      <c r="X14" s="2448"/>
      <c r="Y14" s="2455"/>
      <c r="Z14" s="2462"/>
      <c r="AA14" s="2469"/>
      <c r="AB14" s="2476"/>
      <c r="AC14" s="2483"/>
      <c r="AD14" s="2490"/>
      <c r="AE14" s="2497"/>
      <c r="AF14" s="2504"/>
      <c r="AG14" s="2511"/>
      <c r="AH14" s="2518"/>
      <c r="AI14" s="2525"/>
      <c r="AJ14" s="2532"/>
      <c r="AK14" s="2539"/>
      <c r="AL14" s="2546"/>
      <c r="AM14" s="2553"/>
      <c r="AN14" s="2560"/>
      <c r="AO14" s="2567"/>
      <c r="AP14" s="2574"/>
      <c r="AQ14" s="2581"/>
      <c r="AR14" s="2588"/>
      <c r="AS14" s="2595"/>
      <c r="AT14" s="2602"/>
      <c r="AU14" s="2609"/>
      <c r="AV14" s="2616"/>
      <c r="AW14" s="2623"/>
      <c r="AX14" s="2630"/>
      <c r="AY14" s="2637"/>
      <c r="AZ14" s="2644"/>
      <c r="BA14" s="2651"/>
      <c r="BB14" s="2658"/>
      <c r="BC14" s="2665"/>
      <c r="BD14" s="2672"/>
      <c r="BE14" s="2679"/>
      <c r="BF14" s="2686"/>
      <c r="BG14" s="2693"/>
      <c r="BH14" s="2700"/>
      <c r="BI14" s="2707"/>
      <c r="BJ14" s="2714"/>
    </row>
    <row r="15" spans="1:62" ht="17" x14ac:dyDescent="0.25">
      <c r="A15" s="2167" t="s">
        <v>67</v>
      </c>
      <c r="B15" s="2295">
        <f>MAX(B4:B4)</f>
        <v>0</v>
      </c>
      <c r="C15" s="2302"/>
      <c r="D15" s="2309"/>
      <c r="E15" s="2316"/>
      <c r="F15" s="2323"/>
      <c r="G15" s="2330"/>
      <c r="H15" s="2337"/>
      <c r="I15" s="2344"/>
      <c r="J15" s="2351"/>
      <c r="K15" s="2358"/>
      <c r="L15" s="2365"/>
      <c r="M15" s="2372">
        <f>MAX(M4:M4)</f>
        <v>0</v>
      </c>
      <c r="N15" s="2379">
        <f>MAX(N4:N4)</f>
        <v>0</v>
      </c>
      <c r="O15" s="2386"/>
      <c r="P15" s="2393"/>
      <c r="Q15" s="2400"/>
      <c r="R15" s="2407"/>
      <c r="S15" s="2414"/>
      <c r="T15" s="2421"/>
      <c r="U15" s="2428"/>
      <c r="V15" s="2435"/>
      <c r="W15" s="2442"/>
      <c r="X15" s="2449"/>
      <c r="Y15" s="2456"/>
      <c r="Z15" s="2463"/>
      <c r="AA15" s="2470"/>
      <c r="AB15" s="2477"/>
      <c r="AC15" s="2484"/>
      <c r="AD15" s="2491"/>
      <c r="AE15" s="2498"/>
      <c r="AF15" s="2505"/>
      <c r="AG15" s="2512"/>
      <c r="AH15" s="2519"/>
      <c r="AI15" s="2526"/>
      <c r="AJ15" s="2533"/>
      <c r="AK15" s="2540"/>
      <c r="AL15" s="2547"/>
      <c r="AM15" s="2554"/>
      <c r="AN15" s="2561"/>
      <c r="AO15" s="2568"/>
      <c r="AP15" s="2575"/>
      <c r="AQ15" s="2582"/>
      <c r="AR15" s="2589"/>
      <c r="AS15" s="2596"/>
      <c r="AT15" s="2603"/>
      <c r="AU15" s="2610"/>
      <c r="AV15" s="2617"/>
      <c r="AW15" s="2624"/>
      <c r="AX15" s="2631"/>
      <c r="AY15" s="2638"/>
      <c r="AZ15" s="2645"/>
      <c r="BA15" s="2652"/>
      <c r="BB15" s="2659"/>
      <c r="BC15" s="2666"/>
      <c r="BD15" s="2673"/>
      <c r="BE15" s="2680"/>
      <c r="BF15" s="2687"/>
      <c r="BG15" s="2694"/>
      <c r="BH15" s="2701"/>
      <c r="BI15" s="2708"/>
      <c r="BJ15" s="2715"/>
    </row>
    <row r="16" spans="1:62" ht="17" x14ac:dyDescent="0.25">
      <c r="A16" s="2167" t="s">
        <v>68</v>
      </c>
      <c r="B16" s="2296"/>
      <c r="C16" s="2303"/>
      <c r="D16" s="2310"/>
      <c r="E16" s="2317"/>
      <c r="F16" s="2324"/>
      <c r="G16" s="2331"/>
      <c r="H16" s="2338"/>
      <c r="I16" s="2345"/>
      <c r="J16" s="2352"/>
      <c r="K16" s="2359"/>
      <c r="L16" s="2366"/>
      <c r="M16" s="2373" t="e">
        <f>AVERAGE(M4:M4)</f>
        <v>#DIV/0!</v>
      </c>
      <c r="N16" s="2380" t="e">
        <f>AVERAGE(N4:N4)</f>
        <v>#DIV/0!</v>
      </c>
      <c r="O16" s="2387"/>
      <c r="P16" s="2394"/>
      <c r="Q16" s="2401"/>
      <c r="R16" s="2408"/>
      <c r="S16" s="2415"/>
      <c r="T16" s="2422"/>
      <c r="U16" s="2429"/>
      <c r="V16" s="2436"/>
      <c r="W16" s="2443"/>
      <c r="X16" s="2450"/>
      <c r="Y16" s="2457"/>
      <c r="Z16" s="2464"/>
      <c r="AA16" s="2471"/>
      <c r="AB16" s="2478"/>
      <c r="AC16" s="2485"/>
      <c r="AD16" s="2492"/>
      <c r="AE16" s="2499"/>
      <c r="AF16" s="2506"/>
      <c r="AG16" s="2513"/>
      <c r="AH16" s="2520"/>
      <c r="AI16" s="2527"/>
      <c r="AJ16" s="2534"/>
      <c r="AK16" s="2541"/>
      <c r="AL16" s="2548"/>
      <c r="AM16" s="2555"/>
      <c r="AN16" s="2562"/>
      <c r="AO16" s="2569"/>
      <c r="AP16" s="2576"/>
      <c r="AQ16" s="2583"/>
      <c r="AR16" s="2590"/>
      <c r="AS16" s="2597"/>
      <c r="AT16" s="2604"/>
      <c r="AU16" s="2611"/>
      <c r="AV16" s="2618"/>
      <c r="AW16" s="2625"/>
      <c r="AX16" s="2632"/>
      <c r="AY16" s="2639"/>
      <c r="AZ16" s="2646"/>
      <c r="BA16" s="2653"/>
      <c r="BB16" s="2660"/>
      <c r="BC16" s="2667"/>
      <c r="BD16" s="2674"/>
      <c r="BE16" s="2681"/>
      <c r="BF16" s="2688"/>
      <c r="BG16" s="2695"/>
      <c r="BH16" s="2702"/>
      <c r="BI16" s="2709"/>
      <c r="BJ16" s="2716"/>
    </row>
    <row r="17" spans="1:62" ht="17" x14ac:dyDescent="0.25">
      <c r="A17" s="2168" t="s">
        <v>69</v>
      </c>
      <c r="B17" s="2297"/>
      <c r="C17" s="2304"/>
      <c r="D17" s="2311"/>
      <c r="E17" s="2318"/>
      <c r="F17" s="2325"/>
      <c r="G17" s="2332"/>
      <c r="H17" s="2339"/>
      <c r="I17" s="2346"/>
      <c r="J17" s="2353"/>
      <c r="K17" s="2360"/>
      <c r="L17" s="2367"/>
      <c r="M17" s="2374">
        <f>SUM(M4:M4)</f>
        <v>0</v>
      </c>
      <c r="N17" s="2381">
        <f>SUM(N4:N4)</f>
        <v>0</v>
      </c>
      <c r="O17" s="2388"/>
      <c r="P17" s="2395"/>
      <c r="Q17" s="2402"/>
      <c r="R17" s="2409"/>
      <c r="S17" s="2416"/>
      <c r="T17" s="2423"/>
      <c r="U17" s="2430"/>
      <c r="V17" s="2437"/>
      <c r="W17" s="2444"/>
      <c r="X17" s="2451"/>
      <c r="Y17" s="2458"/>
      <c r="Z17" s="2465"/>
      <c r="AA17" s="2472"/>
      <c r="AB17" s="2479"/>
      <c r="AC17" s="2486"/>
      <c r="AD17" s="2493"/>
      <c r="AE17" s="2500"/>
      <c r="AF17" s="2507"/>
      <c r="AG17" s="2514"/>
      <c r="AH17" s="2521"/>
      <c r="AI17" s="2528"/>
      <c r="AJ17" s="2535"/>
      <c r="AK17" s="2542"/>
      <c r="AL17" s="2549"/>
      <c r="AM17" s="2556"/>
      <c r="AN17" s="2563"/>
      <c r="AO17" s="2570"/>
      <c r="AP17" s="2577"/>
      <c r="AQ17" s="2584"/>
      <c r="AR17" s="2591"/>
      <c r="AS17" s="2598"/>
      <c r="AT17" s="2605"/>
      <c r="AU17" s="2612"/>
      <c r="AV17" s="2619"/>
      <c r="AW17" s="2626"/>
      <c r="AX17" s="2633"/>
      <c r="AY17" s="2640"/>
      <c r="AZ17" s="2647"/>
      <c r="BA17" s="2654"/>
      <c r="BB17" s="2661"/>
      <c r="BC17" s="2668"/>
      <c r="BD17" s="2675"/>
      <c r="BE17" s="2682"/>
      <c r="BF17" s="2689"/>
      <c r="BG17" s="2696"/>
      <c r="BH17" s="2703"/>
      <c r="BI17" s="2710"/>
      <c r="BJ17" s="2717"/>
    </row>
  </sheetData>
  <mergeCells count="36">
    <mergeCell ref="AR9:AV9"/>
    <mergeCell ref="AW9:BA9"/>
    <mergeCell ref="BB9:BF9"/>
    <mergeCell ref="BG8:BI9"/>
    <mergeCell ref="BJ8:BJ10"/>
    <mergeCell ref="BG1:BI2"/>
    <mergeCell ref="BJ1:BJ3"/>
    <mergeCell ref="A5:BJ5"/>
    <mergeCell ref="A7:BJ7"/>
    <mergeCell ref="A8:A10"/>
    <mergeCell ref="B8:B10"/>
    <mergeCell ref="C8:N8"/>
    <mergeCell ref="C9:H9"/>
    <mergeCell ref="I9:K9"/>
    <mergeCell ref="L9:N9"/>
    <mergeCell ref="O8:AG8"/>
    <mergeCell ref="O9:Z9"/>
    <mergeCell ref="AA9:AF9"/>
    <mergeCell ref="AH8:AL9"/>
    <mergeCell ref="AM8:BF8"/>
    <mergeCell ref="AM9:AQ9"/>
    <mergeCell ref="O1:AG1"/>
    <mergeCell ref="O2:Z2"/>
    <mergeCell ref="AA2:AF2"/>
    <mergeCell ref="AH1:AL2"/>
    <mergeCell ref="AM1:BF1"/>
    <mergeCell ref="AM2:AQ2"/>
    <mergeCell ref="AR2:AV2"/>
    <mergeCell ref="AW2:BA2"/>
    <mergeCell ref="BB2:BF2"/>
    <mergeCell ref="A1:A3"/>
    <mergeCell ref="B1:B3"/>
    <mergeCell ref="C1:N1"/>
    <mergeCell ref="C2:H2"/>
    <mergeCell ref="I2:K2"/>
    <mergeCell ref="L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5"/>
  <sheetViews>
    <sheetView workbookViewId="0">
      <selection activeCell="A3" sqref="A3:XFD4"/>
    </sheetView>
  </sheetViews>
  <sheetFormatPr baseColWidth="10" defaultColWidth="8.83203125" defaultRowHeight="15" x14ac:dyDescent="0.2"/>
  <cols>
    <col min="1" max="3" width="29.1640625" bestFit="1" customWidth="1"/>
    <col min="4" max="4" width="44.83203125" bestFit="1" customWidth="1"/>
    <col min="5" max="7" width="29.1640625" bestFit="1" customWidth="1"/>
  </cols>
  <sheetData>
    <row r="1" spans="1:7" ht="17" x14ac:dyDescent="0.2">
      <c r="A1" s="2979" t="s">
        <v>56</v>
      </c>
      <c r="B1" s="2981" t="s">
        <v>538</v>
      </c>
      <c r="C1" s="2981"/>
      <c r="D1" s="2981"/>
      <c r="E1" s="2982" t="s">
        <v>539</v>
      </c>
      <c r="F1" s="2982"/>
      <c r="G1" s="2983" t="s">
        <v>13</v>
      </c>
    </row>
    <row r="2" spans="1:7" ht="18" thickBot="1" x14ac:dyDescent="0.3">
      <c r="A2" s="2980"/>
      <c r="B2" s="2727" t="s">
        <v>540</v>
      </c>
      <c r="C2" s="2728" t="s">
        <v>538</v>
      </c>
      <c r="D2" s="2729" t="s">
        <v>541</v>
      </c>
      <c r="E2" s="2730" t="s">
        <v>542</v>
      </c>
      <c r="F2" s="2731" t="s">
        <v>543</v>
      </c>
      <c r="G2" s="2984"/>
    </row>
    <row r="3" spans="1:7" ht="18" thickBot="1" x14ac:dyDescent="0.3">
      <c r="A3" s="2720"/>
      <c r="B3" s="2721"/>
      <c r="C3" s="2722"/>
      <c r="D3" s="2723"/>
      <c r="E3" s="2724"/>
      <c r="F3" s="2725"/>
      <c r="G3" s="2726"/>
    </row>
    <row r="4" spans="1:7" ht="33" x14ac:dyDescent="0.2">
      <c r="A4" s="2985" t="s">
        <v>60</v>
      </c>
      <c r="B4" s="2985"/>
      <c r="C4" s="2985"/>
      <c r="D4" s="2985"/>
      <c r="E4" s="2985"/>
      <c r="F4" s="2985"/>
      <c r="G4" s="2985"/>
    </row>
    <row r="5" spans="1:7" x14ac:dyDescent="0.2">
      <c r="A5" s="2732" t="s">
        <v>61</v>
      </c>
      <c r="B5" s="2732" t="s">
        <v>61</v>
      </c>
      <c r="C5" s="2732" t="s">
        <v>61</v>
      </c>
      <c r="D5" s="2732" t="s">
        <v>61</v>
      </c>
      <c r="E5" s="2732" t="s">
        <v>61</v>
      </c>
      <c r="F5" s="2732" t="s">
        <v>61</v>
      </c>
      <c r="G5" s="2732" t="s">
        <v>61</v>
      </c>
    </row>
    <row r="6" spans="1:7" ht="28" x14ac:dyDescent="0.2">
      <c r="A6" s="2986" t="s">
        <v>62</v>
      </c>
      <c r="B6" s="2986"/>
      <c r="C6" s="2986"/>
      <c r="D6" s="2986"/>
      <c r="E6" s="2986"/>
      <c r="F6" s="2986"/>
      <c r="G6" s="2986"/>
    </row>
    <row r="7" spans="1:7" ht="17" x14ac:dyDescent="0.2">
      <c r="A7" s="2979">
        <f t="array" ref="A7">SUM(IF(ROW(3:3),IF(A3:A3&amp;B3:B3&amp;C3:C3&amp;D3:D3&amp;E3:E3&amp;F3:F3&amp;G3:G3&lt;&gt;"",1)))</f>
        <v>0</v>
      </c>
      <c r="B7" s="2981" t="s">
        <v>538</v>
      </c>
      <c r="C7" s="2981" t="s">
        <v>61</v>
      </c>
      <c r="D7" s="2981" t="s">
        <v>61</v>
      </c>
      <c r="E7" s="2982" t="s">
        <v>539</v>
      </c>
      <c r="F7" s="2982" t="s">
        <v>61</v>
      </c>
      <c r="G7" s="2983" t="s">
        <v>13</v>
      </c>
    </row>
    <row r="8" spans="1:7" ht="17" x14ac:dyDescent="0.25">
      <c r="A8" s="2980" t="s">
        <v>61</v>
      </c>
      <c r="B8" s="2727" t="s">
        <v>540</v>
      </c>
      <c r="C8" s="2728" t="s">
        <v>538</v>
      </c>
      <c r="D8" s="2729" t="s">
        <v>541</v>
      </c>
      <c r="E8" s="2730" t="s">
        <v>542</v>
      </c>
      <c r="F8" s="2731" t="s">
        <v>543</v>
      </c>
      <c r="G8" s="2984" t="s">
        <v>61</v>
      </c>
    </row>
    <row r="9" spans="1:7" ht="17" x14ac:dyDescent="0.25">
      <c r="A9" s="2718" t="s">
        <v>63</v>
      </c>
      <c r="B9" s="2733">
        <f>COUNTA(B3:B3)</f>
        <v>0</v>
      </c>
      <c r="C9" s="2740">
        <f>COUNTA(C3:C3)</f>
        <v>0</v>
      </c>
      <c r="D9" s="2747">
        <f>COUNTA(D3:D3)</f>
        <v>0</v>
      </c>
      <c r="E9" s="2754">
        <f>COUNTA(E3:E3)</f>
        <v>0</v>
      </c>
      <c r="F9" s="2761">
        <f>COUNTA(F3:F3)</f>
        <v>0</v>
      </c>
      <c r="G9" s="2768">
        <f>COUNTA(G3:G3)</f>
        <v>0</v>
      </c>
    </row>
    <row r="10" spans="1:7" ht="17" x14ac:dyDescent="0.25">
      <c r="A10" s="2719" t="s">
        <v>64</v>
      </c>
      <c r="B10" s="2734"/>
      <c r="C10" s="2741"/>
      <c r="D10" s="2748"/>
      <c r="E10" s="2755"/>
      <c r="F10" s="2762"/>
      <c r="G10" s="2769"/>
    </row>
    <row r="11" spans="1:7" ht="17" x14ac:dyDescent="0.25">
      <c r="A11" s="2719" t="s">
        <v>65</v>
      </c>
      <c r="B11" s="2735"/>
      <c r="C11" s="2742"/>
      <c r="D11" s="2749" t="e">
        <f>D9/A7*100</f>
        <v>#DIV/0!</v>
      </c>
      <c r="E11" s="2756" t="e">
        <f>E9/A7*100</f>
        <v>#DIV/0!</v>
      </c>
      <c r="F11" s="2763" t="e">
        <f>F9/A7*100</f>
        <v>#DIV/0!</v>
      </c>
      <c r="G11" s="2770" t="e">
        <f>G9/A7*100</f>
        <v>#DIV/0!</v>
      </c>
    </row>
    <row r="12" spans="1:7" ht="17" x14ac:dyDescent="0.25">
      <c r="A12" s="2719" t="s">
        <v>66</v>
      </c>
      <c r="B12" s="2736"/>
      <c r="C12" s="2743"/>
      <c r="D12" s="2750"/>
      <c r="E12" s="2757">
        <f>MIN(E3:E3)</f>
        <v>0</v>
      </c>
      <c r="F12" s="2764">
        <f>MIN(F3:F3)</f>
        <v>0</v>
      </c>
      <c r="G12" s="2771"/>
    </row>
    <row r="13" spans="1:7" ht="17" x14ac:dyDescent="0.25">
      <c r="A13" s="2719" t="s">
        <v>67</v>
      </c>
      <c r="B13" s="2737"/>
      <c r="C13" s="2744"/>
      <c r="D13" s="2751"/>
      <c r="E13" s="2758">
        <f>MAX(E3:E3)</f>
        <v>0</v>
      </c>
      <c r="F13" s="2765">
        <f>MAX(F3:F3)</f>
        <v>0</v>
      </c>
      <c r="G13" s="2772"/>
    </row>
    <row r="14" spans="1:7" ht="17" x14ac:dyDescent="0.25">
      <c r="A14" s="2719" t="s">
        <v>68</v>
      </c>
      <c r="B14" s="2738"/>
      <c r="C14" s="2745"/>
      <c r="D14" s="2752"/>
      <c r="E14" s="2759"/>
      <c r="F14" s="2766"/>
      <c r="G14" s="2773"/>
    </row>
    <row r="15" spans="1:7" ht="17" x14ac:dyDescent="0.25">
      <c r="A15" s="2720" t="s">
        <v>69</v>
      </c>
      <c r="B15" s="2739"/>
      <c r="C15" s="2746"/>
      <c r="D15" s="2753"/>
      <c r="E15" s="2760"/>
      <c r="F15" s="2767"/>
      <c r="G15" s="2774"/>
    </row>
  </sheetData>
  <mergeCells count="10">
    <mergeCell ref="A6:G6"/>
    <mergeCell ref="A7:A8"/>
    <mergeCell ref="B7:D7"/>
    <mergeCell ref="E7:F7"/>
    <mergeCell ref="G7:G8"/>
    <mergeCell ref="A1:A2"/>
    <mergeCell ref="B1:D1"/>
    <mergeCell ref="E1:F1"/>
    <mergeCell ref="G1:G2"/>
    <mergeCell ref="A4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5"/>
  <sheetViews>
    <sheetView workbookViewId="0">
      <selection activeCell="A3" sqref="A3:XFD8"/>
    </sheetView>
  </sheetViews>
  <sheetFormatPr baseColWidth="10" defaultColWidth="8.83203125" defaultRowHeight="15" x14ac:dyDescent="0.2"/>
  <cols>
    <col min="1" max="5" width="34" bestFit="1" customWidth="1"/>
    <col min="6" max="6" width="72.5" bestFit="1" customWidth="1"/>
  </cols>
  <sheetData>
    <row r="1" spans="1:6" ht="17" x14ac:dyDescent="0.2">
      <c r="A1" s="2987" t="s">
        <v>56</v>
      </c>
      <c r="B1" s="2989" t="s">
        <v>544</v>
      </c>
      <c r="C1" s="2989"/>
      <c r="D1" s="2990" t="s">
        <v>539</v>
      </c>
      <c r="E1" s="2990"/>
      <c r="F1" s="2991" t="s">
        <v>13</v>
      </c>
    </row>
    <row r="2" spans="1:6" ht="18" thickBot="1" x14ac:dyDescent="0.3">
      <c r="A2" s="2988"/>
      <c r="B2" s="2783" t="s">
        <v>545</v>
      </c>
      <c r="C2" s="2784" t="s">
        <v>546</v>
      </c>
      <c r="D2" s="2785" t="s">
        <v>542</v>
      </c>
      <c r="E2" s="2786" t="s">
        <v>543</v>
      </c>
      <c r="F2" s="2992"/>
    </row>
    <row r="3" spans="1:6" ht="18" thickBot="1" x14ac:dyDescent="0.3">
      <c r="A3" s="2777"/>
      <c r="B3" s="2778"/>
      <c r="C3" s="2779"/>
      <c r="D3" s="2780"/>
      <c r="E3" s="2781"/>
      <c r="F3" s="2782"/>
    </row>
    <row r="4" spans="1:6" ht="33" x14ac:dyDescent="0.2">
      <c r="A4" s="2993" t="s">
        <v>60</v>
      </c>
      <c r="B4" s="2993"/>
      <c r="C4" s="2993"/>
      <c r="D4" s="2993"/>
      <c r="E4" s="2993"/>
      <c r="F4" s="2993"/>
    </row>
    <row r="5" spans="1:6" x14ac:dyDescent="0.2">
      <c r="A5" s="2787" t="s">
        <v>61</v>
      </c>
      <c r="B5" s="2787" t="s">
        <v>61</v>
      </c>
      <c r="C5" s="2787" t="s">
        <v>61</v>
      </c>
      <c r="D5" s="2787" t="s">
        <v>61</v>
      </c>
      <c r="E5" s="2787" t="s">
        <v>61</v>
      </c>
      <c r="F5" s="2787" t="s">
        <v>61</v>
      </c>
    </row>
    <row r="6" spans="1:6" ht="28" x14ac:dyDescent="0.2">
      <c r="A6" s="2994" t="s">
        <v>62</v>
      </c>
      <c r="B6" s="2994"/>
      <c r="C6" s="2994"/>
      <c r="D6" s="2994"/>
      <c r="E6" s="2994"/>
      <c r="F6" s="2994"/>
    </row>
    <row r="7" spans="1:6" ht="17" x14ac:dyDescent="0.2">
      <c r="A7" s="2987">
        <f t="array" ref="A7">SUM(IF(ROW(3:3),IF(A3:A3&amp;B3:B3&amp;C3:C3&amp;D3:D3&amp;E3:E3&amp;F3:F3&lt;&gt;"",1)))</f>
        <v>0</v>
      </c>
      <c r="B7" s="2989" t="s">
        <v>544</v>
      </c>
      <c r="C7" s="2989" t="s">
        <v>61</v>
      </c>
      <c r="D7" s="2990" t="s">
        <v>539</v>
      </c>
      <c r="E7" s="2990" t="s">
        <v>61</v>
      </c>
      <c r="F7" s="2991" t="s">
        <v>13</v>
      </c>
    </row>
    <row r="8" spans="1:6" ht="17" x14ac:dyDescent="0.25">
      <c r="A8" s="2988" t="s">
        <v>61</v>
      </c>
      <c r="B8" s="2783" t="s">
        <v>545</v>
      </c>
      <c r="C8" s="2784" t="s">
        <v>546</v>
      </c>
      <c r="D8" s="2785" t="s">
        <v>542</v>
      </c>
      <c r="E8" s="2786" t="s">
        <v>543</v>
      </c>
      <c r="F8" s="2992" t="s">
        <v>61</v>
      </c>
    </row>
    <row r="9" spans="1:6" ht="17" x14ac:dyDescent="0.25">
      <c r="A9" s="2775" t="s">
        <v>63</v>
      </c>
      <c r="B9" s="2788">
        <f>COUNTA(B3:B3)</f>
        <v>0</v>
      </c>
      <c r="C9" s="2795">
        <f>COUNTA(C3:C3)</f>
        <v>0</v>
      </c>
      <c r="D9" s="2802">
        <f>COUNTA(D3:D3)</f>
        <v>0</v>
      </c>
      <c r="E9" s="2809">
        <f>COUNTA(E3:E3)</f>
        <v>0</v>
      </c>
      <c r="F9" s="2816">
        <f>COUNTA(F3:F3)</f>
        <v>0</v>
      </c>
    </row>
    <row r="10" spans="1:6" ht="17" x14ac:dyDescent="0.25">
      <c r="A10" s="2776" t="s">
        <v>64</v>
      </c>
      <c r="B10" s="2789"/>
      <c r="C10" s="2796"/>
      <c r="D10" s="2803"/>
      <c r="E10" s="2810"/>
      <c r="F10" s="2817"/>
    </row>
    <row r="11" spans="1:6" ht="17" x14ac:dyDescent="0.25">
      <c r="A11" s="2776" t="s">
        <v>65</v>
      </c>
      <c r="B11" s="2790"/>
      <c r="C11" s="2797" t="e">
        <f>C9/A7*100</f>
        <v>#DIV/0!</v>
      </c>
      <c r="D11" s="2804" t="e">
        <f>D9/A7*100</f>
        <v>#DIV/0!</v>
      </c>
      <c r="E11" s="2811" t="e">
        <f>E9/A7*100</f>
        <v>#DIV/0!</v>
      </c>
      <c r="F11" s="2818" t="e">
        <f>F9/A7*100</f>
        <v>#DIV/0!</v>
      </c>
    </row>
    <row r="12" spans="1:6" ht="17" x14ac:dyDescent="0.25">
      <c r="A12" s="2776" t="s">
        <v>66</v>
      </c>
      <c r="B12" s="2791"/>
      <c r="C12" s="2798">
        <f>MIN(C3:C3)</f>
        <v>0</v>
      </c>
      <c r="D12" s="2805">
        <f>MIN(D3:D3)</f>
        <v>0</v>
      </c>
      <c r="E12" s="2812">
        <f>MIN(E3:E3)</f>
        <v>0</v>
      </c>
      <c r="F12" s="2819"/>
    </row>
    <row r="13" spans="1:6" ht="17" x14ac:dyDescent="0.25">
      <c r="A13" s="2776" t="s">
        <v>67</v>
      </c>
      <c r="B13" s="2792"/>
      <c r="C13" s="2799">
        <f>MAX(C3:C3)</f>
        <v>0</v>
      </c>
      <c r="D13" s="2806">
        <f>MAX(D3:D3)</f>
        <v>0</v>
      </c>
      <c r="E13" s="2813">
        <f>MAX(E3:E3)</f>
        <v>0</v>
      </c>
      <c r="F13" s="2820"/>
    </row>
    <row r="14" spans="1:6" ht="17" x14ac:dyDescent="0.25">
      <c r="A14" s="2776" t="s">
        <v>68</v>
      </c>
      <c r="B14" s="2793"/>
      <c r="C14" s="2800" t="e">
        <f>AVERAGE(C3:C3)</f>
        <v>#DIV/0!</v>
      </c>
      <c r="D14" s="2807"/>
      <c r="E14" s="2814"/>
      <c r="F14" s="2821"/>
    </row>
    <row r="15" spans="1:6" ht="17" x14ac:dyDescent="0.25">
      <c r="A15" s="2777" t="s">
        <v>69</v>
      </c>
      <c r="B15" s="2794"/>
      <c r="C15" s="2801">
        <f>SUM(C3:C3)</f>
        <v>0</v>
      </c>
      <c r="D15" s="2808"/>
      <c r="E15" s="2815"/>
      <c r="F15" s="2822"/>
    </row>
  </sheetData>
  <mergeCells count="10">
    <mergeCell ref="A6:F6"/>
    <mergeCell ref="A7:A8"/>
    <mergeCell ref="B7:C7"/>
    <mergeCell ref="D7:E7"/>
    <mergeCell ref="F7:F8"/>
    <mergeCell ref="A1:A2"/>
    <mergeCell ref="B1:C1"/>
    <mergeCell ref="D1:E1"/>
    <mergeCell ref="F1:F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Central venaccess</vt:lpstr>
      <vt:lpstr>Artär</vt:lpstr>
      <vt:lpstr>Ryggstick</vt:lpstr>
      <vt:lpstr>Nervblockad</vt:lpstr>
      <vt:lpstr>Luftväg</vt:lpstr>
      <vt:lpstr>Jour</vt:lpstr>
      <vt:lpstr>Patientfall</vt:lpstr>
      <vt:lpstr>Erfarenhet</vt:lpstr>
      <vt:lpstr>Frånvaro</vt:lpstr>
      <vt:lpstr>Övrigt</vt:lpstr>
      <vt:lpstr>Metadata - Don't touch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2020-06-12T17:07:02Z</dcterms:created>
  <dcterms:modified xsi:type="dcterms:W3CDTF">2020-06-12T20:28:51Z</dcterms:modified>
</cp:coreProperties>
</file>